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120" windowWidth="15135" windowHeight="9300" firstSheet="2" activeTab="2"/>
  </bookViews>
  <sheets>
    <sheet name="DS NOP LP" sheetId="19" state="hidden" r:id="rId1"/>
    <sheet name="M18" sheetId="12" state="hidden" r:id="rId2"/>
    <sheet name="DS THI" sheetId="6" r:id="rId3"/>
  </sheets>
  <externalReferences>
    <externalReference r:id="rId4"/>
  </externalReferences>
  <definedNames>
    <definedName name="_xlnm._FilterDatabase" localSheetId="0" hidden="1">'DS NOP LP'!$A$8:$F$56</definedName>
    <definedName name="_xlnm.Print_Area" localSheetId="0">'DS NOP LP'!$A$1:$J$70</definedName>
    <definedName name="_xlnm.Print_Area" localSheetId="2">'DS THI'!$A$1:$J$57</definedName>
    <definedName name="_xlnm.Print_Area" localSheetId="1">'M18'!$A$12:$I$92</definedName>
    <definedName name="_xlnm.Print_Titles" localSheetId="0">'DS NOP LP'!$8:$9</definedName>
    <definedName name="_xlnm.Print_Titles" localSheetId="2">'DS THI'!$8:$9</definedName>
  </definedNames>
  <calcPr calcId="144525"/>
</workbook>
</file>

<file path=xl/calcChain.xml><?xml version="1.0" encoding="utf-8"?>
<calcChain xmlns="http://schemas.openxmlformats.org/spreadsheetml/2006/main">
  <c r="F58" i="19" l="1"/>
  <c r="P15" i="12" l="1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14" i="12"/>
  <c r="A57" i="6" l="1"/>
  <c r="I31" i="19"/>
  <c r="I54" i="19"/>
  <c r="I43" i="19"/>
  <c r="I37" i="19"/>
  <c r="I35" i="19"/>
  <c r="I32" i="19"/>
  <c r="I30" i="19"/>
  <c r="I28" i="19"/>
  <c r="I27" i="19"/>
  <c r="I41" i="19"/>
  <c r="I26" i="19"/>
  <c r="I22" i="19"/>
  <c r="I13" i="19"/>
  <c r="I56" i="19"/>
  <c r="I47" i="19"/>
  <c r="I36" i="19"/>
  <c r="I17" i="19"/>
  <c r="I55" i="19"/>
  <c r="I53" i="19"/>
  <c r="I52" i="19"/>
  <c r="I51" i="19"/>
  <c r="I50" i="19"/>
  <c r="I49" i="19"/>
  <c r="I48" i="19"/>
  <c r="I46" i="19"/>
  <c r="I45" i="19"/>
  <c r="I44" i="19"/>
  <c r="I42" i="19"/>
  <c r="I40" i="19"/>
  <c r="I39" i="19"/>
  <c r="I38" i="19"/>
  <c r="I34" i="19"/>
  <c r="I33" i="19"/>
  <c r="I29" i="19"/>
  <c r="I25" i="19"/>
  <c r="I24" i="19"/>
  <c r="I23" i="19"/>
  <c r="I21" i="19"/>
  <c r="I20" i="19"/>
  <c r="I19" i="19"/>
  <c r="I18" i="19"/>
  <c r="I16" i="19"/>
  <c r="I15" i="19"/>
  <c r="I14" i="19"/>
  <c r="I12" i="19"/>
  <c r="I11" i="19"/>
  <c r="I10" i="19"/>
  <c r="H58" i="19" l="1"/>
  <c r="G58" i="19"/>
  <c r="H57" i="19"/>
  <c r="G57" i="19"/>
  <c r="F57" i="19"/>
  <c r="F59" i="19" l="1"/>
  <c r="A60" i="19"/>
</calcChain>
</file>

<file path=xl/sharedStrings.xml><?xml version="1.0" encoding="utf-8"?>
<sst xmlns="http://schemas.openxmlformats.org/spreadsheetml/2006/main" count="1323" uniqueCount="679">
  <si>
    <t xml:space="preserve">       ĐẠI HỌC THÁI NGUYÊN</t>
  </si>
  <si>
    <t>CỘNG HÒA XÃ HỘI CHỦ NGHĨA VIỆT NAM</t>
  </si>
  <si>
    <t>TRƯỜNG ĐẠI HỌC NÔNG LÂM</t>
  </si>
  <si>
    <t>Độc lập - Tự do - Hạnh phúc</t>
  </si>
  <si>
    <t>STT</t>
  </si>
  <si>
    <t>Mã Sinh viên</t>
  </si>
  <si>
    <t>Họ đệm</t>
  </si>
  <si>
    <t xml:space="preserve">Tên </t>
  </si>
  <si>
    <t>Ngày sinh</t>
  </si>
  <si>
    <t>Giới tính</t>
  </si>
  <si>
    <t>Dân tộc</t>
  </si>
  <si>
    <t>Nơi Sinh</t>
  </si>
  <si>
    <t>Lớp quản lý</t>
  </si>
  <si>
    <t>Anh</t>
  </si>
  <si>
    <t>Nam</t>
  </si>
  <si>
    <t>Kinh</t>
  </si>
  <si>
    <t>Thái Nguyên</t>
  </si>
  <si>
    <t>Tày</t>
  </si>
  <si>
    <t>Lạng Sơn</t>
  </si>
  <si>
    <t>Nữ</t>
  </si>
  <si>
    <t>Bắc Giang</t>
  </si>
  <si>
    <t>Nùng</t>
  </si>
  <si>
    <t>Quảng Ninh</t>
  </si>
  <si>
    <t>Lai Châu</t>
  </si>
  <si>
    <t>Cao Bằng</t>
  </si>
  <si>
    <t>Hà Nội</t>
  </si>
  <si>
    <t>Cường</t>
  </si>
  <si>
    <t>Tuyên Quang</t>
  </si>
  <si>
    <t>QLDD47N01</t>
  </si>
  <si>
    <t>Bắc Kạn</t>
  </si>
  <si>
    <t>Vĩnh Phúc</t>
  </si>
  <si>
    <t>Sán Dìu</t>
  </si>
  <si>
    <t>Nghệ An</t>
  </si>
  <si>
    <t>Hà Giang</t>
  </si>
  <si>
    <t>Lào Cai</t>
  </si>
  <si>
    <t>CNTY47N01</t>
  </si>
  <si>
    <t>TT47POHEN02</t>
  </si>
  <si>
    <t>Nguyễn Văn</t>
  </si>
  <si>
    <t>Linh</t>
  </si>
  <si>
    <t>Yên Bái</t>
  </si>
  <si>
    <t>Minh</t>
  </si>
  <si>
    <t>Quỳnh</t>
  </si>
  <si>
    <t>Điện biên</t>
  </si>
  <si>
    <t>Sơn La</t>
  </si>
  <si>
    <t>Mông</t>
  </si>
  <si>
    <t>Thái</t>
  </si>
  <si>
    <t>Ghi chú</t>
  </si>
  <si>
    <t>DANH SÁCH THÍ SINH DỰ THI ĐÁNH GIÁ NĂNG LỰC TIẾNG ANH A2B1</t>
  </si>
  <si>
    <t>Nông Văn</t>
  </si>
  <si>
    <t>Hưng</t>
  </si>
  <si>
    <t>KTNN47N02</t>
  </si>
  <si>
    <t>HMông</t>
  </si>
  <si>
    <t>TY47N03</t>
  </si>
  <si>
    <t>DTN1553050142</t>
  </si>
  <si>
    <t>CNTY48POHE</t>
  </si>
  <si>
    <t>TY47N02</t>
  </si>
  <si>
    <t>Tuấn</t>
  </si>
  <si>
    <t>PTNT47N02</t>
  </si>
  <si>
    <t>Nguyễn Xuân</t>
  </si>
  <si>
    <t>CNTP48</t>
  </si>
  <si>
    <t>Giàng A</t>
  </si>
  <si>
    <t>18/09/1997</t>
  </si>
  <si>
    <t>KHMTK46N02</t>
  </si>
  <si>
    <t>TY47N04</t>
  </si>
  <si>
    <t>Lương</t>
  </si>
  <si>
    <t>05/04/1997</t>
  </si>
  <si>
    <t>Dương Thùy</t>
  </si>
  <si>
    <t>Kiên</t>
  </si>
  <si>
    <t>TT48POHEN02</t>
  </si>
  <si>
    <t>Huế</t>
  </si>
  <si>
    <t>Hà</t>
  </si>
  <si>
    <t>Chiến</t>
  </si>
  <si>
    <t>QLTNR48</t>
  </si>
  <si>
    <t>TT48POHEN01</t>
  </si>
  <si>
    <t>Hoài</t>
  </si>
  <si>
    <t>12/04/1996</t>
  </si>
  <si>
    <t>Ninh</t>
  </si>
  <si>
    <t>Hương</t>
  </si>
  <si>
    <t>(Kèm theo Quyết định số         /QĐ-ĐHNL-NNTH ngày        /       /20    của Hiệu trưởng Trường ĐHNL)</t>
  </si>
  <si>
    <t>QLTNTN&amp;DLST48</t>
  </si>
  <si>
    <t>CNTY48N01</t>
  </si>
  <si>
    <t>KHMT48</t>
  </si>
  <si>
    <t>CNTY48N02</t>
  </si>
  <si>
    <t>DTN1353110026</t>
  </si>
  <si>
    <t>KHMTK46N03</t>
  </si>
  <si>
    <t>DTN1653040123</t>
  </si>
  <si>
    <t>DTN1553040164</t>
  </si>
  <si>
    <t>CNTY48N03</t>
  </si>
  <si>
    <t>DTN1553050103</t>
  </si>
  <si>
    <t>DTN1653160009</t>
  </si>
  <si>
    <t>DTN1653050116</t>
  </si>
  <si>
    <t>KHMTK46N01</t>
  </si>
  <si>
    <t>LN48</t>
  </si>
  <si>
    <t>KTNN48</t>
  </si>
  <si>
    <t>DTN1653040056</t>
  </si>
  <si>
    <t>DTN1553040053</t>
  </si>
  <si>
    <t>28/10/1997</t>
  </si>
  <si>
    <t>DTN1653050455</t>
  </si>
  <si>
    <t>DTN1653040017</t>
  </si>
  <si>
    <t>QLDD48N02</t>
  </si>
  <si>
    <t>DTN1654140014</t>
  </si>
  <si>
    <t>PTNT48</t>
  </si>
  <si>
    <t>NỘP LỆ PHÍ ÔN, THI, CẤP CHỨNG NHẬN</t>
  </si>
  <si>
    <t>Họ và tên đệm</t>
  </si>
  <si>
    <t>ĐK CĐR Tiếng Anh</t>
  </si>
  <si>
    <t>Ôn</t>
  </si>
  <si>
    <t>Thi</t>
  </si>
  <si>
    <t>Cấp CN</t>
  </si>
  <si>
    <t>5.2</t>
  </si>
  <si>
    <t>4.7</t>
  </si>
  <si>
    <t>4.8</t>
  </si>
  <si>
    <t>6</t>
  </si>
  <si>
    <t>5.5</t>
  </si>
  <si>
    <t>5.7</t>
  </si>
  <si>
    <t>4.2</t>
  </si>
  <si>
    <t>5.9</t>
  </si>
  <si>
    <t>5</t>
  </si>
  <si>
    <t>6.2</t>
  </si>
  <si>
    <t>6.4</t>
  </si>
  <si>
    <t>5.6</t>
  </si>
  <si>
    <t>5.8</t>
  </si>
  <si>
    <t>BẢNG GHI ĐIỂM THƯỜNG XUYÊN</t>
  </si>
  <si>
    <t>Học phần : Chứng chỉ A2 Tương đương</t>
  </si>
  <si>
    <t>Giáo viên dùng danh sách này để :</t>
  </si>
  <si>
    <t>1. Ghi điểm các bài kiểm tra thường xuyên, điểm đánh giá ý thức học tập cho sinh viên</t>
  </si>
  <si>
    <t>2. Nộp lại cho phòng Đào tạo sau khi kết thúc giảng dạy học phần.</t>
  </si>
  <si>
    <t>Thông tin sửa</t>
  </si>
  <si>
    <t>Ký tên</t>
  </si>
  <si>
    <t>Điểm Thi lý thuyết (IC3LT)</t>
  </si>
  <si>
    <t>Điểm Thi thực hành (IC3TH)</t>
  </si>
  <si>
    <t>A2</t>
  </si>
  <si>
    <t>13/02/1994</t>
  </si>
  <si>
    <t>20/02/1998</t>
  </si>
  <si>
    <t>Hoàng Thị</t>
  </si>
  <si>
    <t>Hoàng Văn</t>
  </si>
  <si>
    <t>Dong</t>
  </si>
  <si>
    <t>25/11/1998</t>
  </si>
  <si>
    <t>04/07/1998</t>
  </si>
  <si>
    <t>17/10/1997</t>
  </si>
  <si>
    <t>Hoàn</t>
  </si>
  <si>
    <t>Huân</t>
  </si>
  <si>
    <t>Đàm Thu</t>
  </si>
  <si>
    <t>12/05/1997</t>
  </si>
  <si>
    <t>Nguyễn Sơn</t>
  </si>
  <si>
    <t>08/01/1997</t>
  </si>
  <si>
    <t>Khmer</t>
  </si>
  <si>
    <t>Trương Văn</t>
  </si>
  <si>
    <t>15/07/1998</t>
  </si>
  <si>
    <t>Nguyễn Vũ</t>
  </si>
  <si>
    <t>0</t>
  </si>
  <si>
    <t>Lứ</t>
  </si>
  <si>
    <t>21/06/1997</t>
  </si>
  <si>
    <t>Tạ Thành</t>
  </si>
  <si>
    <t>Đào Thị</t>
  </si>
  <si>
    <t>20/02/1997</t>
  </si>
  <si>
    <t>Sùng A</t>
  </si>
  <si>
    <t>Nguyễn Anh</t>
  </si>
  <si>
    <t>Nghiêm Xuân</t>
  </si>
  <si>
    <t>Việt</t>
  </si>
  <si>
    <t>11/05/1998</t>
  </si>
  <si>
    <t>28/11/1998</t>
  </si>
  <si>
    <t>HỌ TÊN, CHỮ KÝ CỦA GIÁO VIÊN</t>
  </si>
  <si>
    <t xml:space="preserve">Ghi chú : </t>
  </si>
  <si>
    <t>Bảng điểm không được phép tẩy, xóa.</t>
  </si>
  <si>
    <t>Điểm ghi phải rõ ràng, có đủ chữ ký xác nhận</t>
  </si>
  <si>
    <t>Điểm trung bình (ĐTB) được làm tròn đến phần nguyên</t>
  </si>
  <si>
    <t>Số sinh viên đăng ký</t>
  </si>
  <si>
    <t>Số tiền theo mục đăng ký</t>
  </si>
  <si>
    <t>Tổng số tiền</t>
  </si>
  <si>
    <t>BÀN GIAO DANH SÁCH SINH VIÊN ĐĂNG KÝ ÔN, THI CHUẨN ĐẦU RA TIẾNG ANH</t>
  </si>
  <si>
    <t>Người nhận bàn giao</t>
  </si>
  <si>
    <t>Người bàn giao</t>
  </si>
  <si>
    <t>Trung tâm Ngoại ngữ Tin học Ứng dụng</t>
  </si>
  <si>
    <t xml:space="preserve">Giám đốc </t>
  </si>
  <si>
    <t>PGS.TS. Trần Quốc Hưng</t>
  </si>
  <si>
    <t>Quản Thị Vui</t>
  </si>
  <si>
    <t>Nguyễn Bình Dương</t>
  </si>
  <si>
    <t>DTN1658520007</t>
  </si>
  <si>
    <t>DTN1453110180</t>
  </si>
  <si>
    <t>DTN1653170012</t>
  </si>
  <si>
    <t>DTN1653070048</t>
  </si>
  <si>
    <t>DTN1353050007</t>
  </si>
  <si>
    <t>DTN1653040116</t>
  </si>
  <si>
    <t>DTN1553040140</t>
  </si>
  <si>
    <t>DTN1430A0023</t>
  </si>
  <si>
    <t>Biểu</t>
  </si>
  <si>
    <t>DTN1653050441</t>
  </si>
  <si>
    <t>Bình</t>
  </si>
  <si>
    <t>DTN1454120026</t>
  </si>
  <si>
    <t>Cương</t>
  </si>
  <si>
    <t>QLDD46N03</t>
  </si>
  <si>
    <t>DTN1553050025</t>
  </si>
  <si>
    <t>TY47N01</t>
  </si>
  <si>
    <t>DTN1454110008</t>
  </si>
  <si>
    <t>Đạt</t>
  </si>
  <si>
    <t>KTNNK46N01</t>
  </si>
  <si>
    <t>DTN1653050279</t>
  </si>
  <si>
    <t>Dung</t>
  </si>
  <si>
    <t>DTN1554120032</t>
  </si>
  <si>
    <t>Dương</t>
  </si>
  <si>
    <t>QLDD47N02</t>
  </si>
  <si>
    <t>DTN1653040091</t>
  </si>
  <si>
    <t>DTN1658510027</t>
  </si>
  <si>
    <t>DTN1053130004</t>
  </si>
  <si>
    <t>Hiệp</t>
  </si>
  <si>
    <t>DCMT44N02</t>
  </si>
  <si>
    <t>DTN1553050081</t>
  </si>
  <si>
    <t>Hiếu</t>
  </si>
  <si>
    <t>DTN1553110017</t>
  </si>
  <si>
    <t>HIẾU</t>
  </si>
  <si>
    <t>DTN1653110023</t>
  </si>
  <si>
    <t>Hiểu</t>
  </si>
  <si>
    <t>DTN1553070061</t>
  </si>
  <si>
    <t>Hờ</t>
  </si>
  <si>
    <t>DTN17VB2306001</t>
  </si>
  <si>
    <t>DTN1653170015</t>
  </si>
  <si>
    <t>DTN1353110131</t>
  </si>
  <si>
    <t>DTN1353160037</t>
  </si>
  <si>
    <t>Hà Duy</t>
  </si>
  <si>
    <t>Huệ</t>
  </si>
  <si>
    <t>QLTNRK46N03</t>
  </si>
  <si>
    <t>DTN1653110009</t>
  </si>
  <si>
    <t>Hùng</t>
  </si>
  <si>
    <t>DTN1554140094</t>
  </si>
  <si>
    <t>DTN1553170014</t>
  </si>
  <si>
    <t>CNTP47</t>
  </si>
  <si>
    <t>DTN17VB2306003</t>
  </si>
  <si>
    <t>DTN1658510022</t>
  </si>
  <si>
    <t>DTN1653070086</t>
  </si>
  <si>
    <t>DTN1553050148</t>
  </si>
  <si>
    <t>Luân</t>
  </si>
  <si>
    <t>DTN1653070077</t>
  </si>
  <si>
    <t>DTN1653060018</t>
  </si>
  <si>
    <t>DTN1153100048</t>
  </si>
  <si>
    <t>NLKH43</t>
  </si>
  <si>
    <t>DTN1653080010</t>
  </si>
  <si>
    <t>Mơ</t>
  </si>
  <si>
    <t>KN48</t>
  </si>
  <si>
    <t>DTN1553050166</t>
  </si>
  <si>
    <t>DTN1353050226</t>
  </si>
  <si>
    <t>Đoàn Xuân</t>
  </si>
  <si>
    <t>Nguyên</t>
  </si>
  <si>
    <t>TY45N01</t>
  </si>
  <si>
    <t>DTN1554140033</t>
  </si>
  <si>
    <t>Nhàn</t>
  </si>
  <si>
    <t>DTN1653050291</t>
  </si>
  <si>
    <t>Nhật</t>
  </si>
  <si>
    <t>DTN1653070014</t>
  </si>
  <si>
    <t>DTN17VB2306008</t>
  </si>
  <si>
    <t>Oai</t>
  </si>
  <si>
    <t>DTN1653040037</t>
  </si>
  <si>
    <t>Phúc</t>
  </si>
  <si>
    <t>DTN1653110043</t>
  </si>
  <si>
    <t>Quân</t>
  </si>
  <si>
    <t>DTN1553050206</t>
  </si>
  <si>
    <t>DTN1554120149</t>
  </si>
  <si>
    <t>DTN1153180078</t>
  </si>
  <si>
    <t>DCMT45N03</t>
  </si>
  <si>
    <t>DTN1653040080</t>
  </si>
  <si>
    <t>Sơn</t>
  </si>
  <si>
    <t>DTN1654110062</t>
  </si>
  <si>
    <t>Súng</t>
  </si>
  <si>
    <t>DTN1554110060</t>
  </si>
  <si>
    <t>Tả</t>
  </si>
  <si>
    <t>DTN17LT305011</t>
  </si>
  <si>
    <t>DTN1653040142</t>
  </si>
  <si>
    <t>Thấm</t>
  </si>
  <si>
    <t>DTN1653140001</t>
  </si>
  <si>
    <t>Thắng</t>
  </si>
  <si>
    <t>DTN1454120324</t>
  </si>
  <si>
    <t>Thanh</t>
  </si>
  <si>
    <t>DTN1653070022</t>
  </si>
  <si>
    <t>Thịnh</t>
  </si>
  <si>
    <t>DTN1353060066</t>
  </si>
  <si>
    <t>Thức</t>
  </si>
  <si>
    <t>LN45N02</t>
  </si>
  <si>
    <t>DTN1653110035</t>
  </si>
  <si>
    <t>Thùy</t>
  </si>
  <si>
    <t>DTN1553050255</t>
  </si>
  <si>
    <t>Tỉnh</t>
  </si>
  <si>
    <t>DTN1553050271</t>
  </si>
  <si>
    <t>Tú</t>
  </si>
  <si>
    <t>DTN1653110022</t>
  </si>
  <si>
    <t>DTN1654110012</t>
  </si>
  <si>
    <t>Tùng</t>
  </si>
  <si>
    <t>DTN1153180118</t>
  </si>
  <si>
    <t>DTN1653040048</t>
  </si>
  <si>
    <t>Tường</t>
  </si>
  <si>
    <t>DTN1653070076</t>
  </si>
  <si>
    <t>Tuyên</t>
  </si>
  <si>
    <t>DTN1653040024</t>
  </si>
  <si>
    <t>Văn</t>
  </si>
  <si>
    <t>DTN1554120240</t>
  </si>
  <si>
    <t>Vũ</t>
  </si>
  <si>
    <t>DTN1653040079</t>
  </si>
  <si>
    <t>Vỹ</t>
  </si>
  <si>
    <t>Tổng nộp</t>
  </si>
  <si>
    <t>Lớp học phần: A2TD-1-20 (N01)</t>
  </si>
  <si>
    <t>Học kỳ : 1</t>
  </si>
  <si>
    <t>Năm học : 2020 - 2021</t>
  </si>
  <si>
    <t>Bàng Tiến</t>
  </si>
  <si>
    <t>06/11/1998</t>
  </si>
  <si>
    <t>Hoàng Quỳnh</t>
  </si>
  <si>
    <t>22/12/1996</t>
  </si>
  <si>
    <t>Lương Đức</t>
  </si>
  <si>
    <t>18/02/1998</t>
  </si>
  <si>
    <t>Nguyễn Tiến</t>
  </si>
  <si>
    <t>05/09/1998</t>
  </si>
  <si>
    <t>Nam Định</t>
  </si>
  <si>
    <t>Nguyễn Tuấn</t>
  </si>
  <si>
    <t>25/05/1993</t>
  </si>
  <si>
    <t>TYK46N03</t>
  </si>
  <si>
    <t>1.6</t>
  </si>
  <si>
    <t>Tạ Tuấn</t>
  </si>
  <si>
    <t>04/04/1998</t>
  </si>
  <si>
    <t>3.1</t>
  </si>
  <si>
    <t>Trương Hồng</t>
  </si>
  <si>
    <t>18/10/1997</t>
  </si>
  <si>
    <t>Vi Đức</t>
  </si>
  <si>
    <t>05/11/1995</t>
  </si>
  <si>
    <t>Lê Thanh</t>
  </si>
  <si>
    <t>26/12/1998</t>
  </si>
  <si>
    <t>Đào Sỹ</t>
  </si>
  <si>
    <t>Ninh Bình</t>
  </si>
  <si>
    <t>Nguyễn Mạnh</t>
  </si>
  <si>
    <t>06/03/1997</t>
  </si>
  <si>
    <t>Nguyễn Thanh</t>
  </si>
  <si>
    <t>17/06/1998</t>
  </si>
  <si>
    <t>12/03/1997</t>
  </si>
  <si>
    <t>Hoàng Tiến</t>
  </si>
  <si>
    <t>25/11/1995</t>
  </si>
  <si>
    <t>Nguyễn Thị Ngọc</t>
  </si>
  <si>
    <t>Bắc Ninh</t>
  </si>
  <si>
    <t>Tống Văn</t>
  </si>
  <si>
    <t>30/04/1998</t>
  </si>
  <si>
    <t>22/10/1992</t>
  </si>
  <si>
    <t>Nông Chí</t>
  </si>
  <si>
    <t>21/04/1998</t>
  </si>
  <si>
    <t>4.9</t>
  </si>
  <si>
    <t>Đỗ Đức</t>
  </si>
  <si>
    <t>30/08/1997</t>
  </si>
  <si>
    <t>Ngô Trung</t>
  </si>
  <si>
    <t>02/03/1997</t>
  </si>
  <si>
    <t>Đinh Thu</t>
  </si>
  <si>
    <t>14/10/1985</t>
  </si>
  <si>
    <t>VB2 Lâm nghiệp 49</t>
  </si>
  <si>
    <t>01/12/1996</t>
  </si>
  <si>
    <t>3.6</t>
  </si>
  <si>
    <t>Lù A</t>
  </si>
  <si>
    <t>05/06/1996</t>
  </si>
  <si>
    <t>Ngân Bá</t>
  </si>
  <si>
    <t>15/08/1995</t>
  </si>
  <si>
    <t>14/07/1995</t>
  </si>
  <si>
    <t>Hoàng Thị Kim</t>
  </si>
  <si>
    <t>19/05/1997</t>
  </si>
  <si>
    <t>Cao Mạnh</t>
  </si>
  <si>
    <t>04/05/1998</t>
  </si>
  <si>
    <t>Trần Tuấn</t>
  </si>
  <si>
    <t xml:space="preserve">Nguyễn Thị </t>
  </si>
  <si>
    <t>20/09/1988</t>
  </si>
  <si>
    <t>Nguyễn Khánh</t>
  </si>
  <si>
    <t>29/08/1998</t>
  </si>
  <si>
    <t>08/05/1998</t>
  </si>
  <si>
    <t>Nguyễn Hoàng</t>
  </si>
  <si>
    <t>21/10/1997</t>
  </si>
  <si>
    <t>2.8</t>
  </si>
  <si>
    <t>Vương Thế</t>
  </si>
  <si>
    <t>08/01/1998</t>
  </si>
  <si>
    <t xml:space="preserve">Pảo Văn </t>
  </si>
  <si>
    <t>05/04/1993</t>
  </si>
  <si>
    <t>Trần Công</t>
  </si>
  <si>
    <t>07/07/1998</t>
  </si>
  <si>
    <t>Dương Thị</t>
  </si>
  <si>
    <t>23/09/1998</t>
  </si>
  <si>
    <t>Nguyễn Hải</t>
  </si>
  <si>
    <t>07/10/1995</t>
  </si>
  <si>
    <t>Chu Thị</t>
  </si>
  <si>
    <t>21/11/1997</t>
  </si>
  <si>
    <t>Đinh Văn</t>
  </si>
  <si>
    <t>12/06/1997</t>
  </si>
  <si>
    <t>Đỗ Văn</t>
  </si>
  <si>
    <t>12/10/1996</t>
  </si>
  <si>
    <t>Nông Thanh</t>
  </si>
  <si>
    <t>15/01/1989</t>
  </si>
  <si>
    <t>Đàm Oanh</t>
  </si>
  <si>
    <t>20/03/1997</t>
  </si>
  <si>
    <t>Nông Thiện</t>
  </si>
  <si>
    <t>05/07/1998</t>
  </si>
  <si>
    <t>Đoàn Văn</t>
  </si>
  <si>
    <t>29/06/1996</t>
  </si>
  <si>
    <t>28/01/1997</t>
  </si>
  <si>
    <t>Lục Thế</t>
  </si>
  <si>
    <t>26/11/1990</t>
  </si>
  <si>
    <t>Phạm Hoành</t>
  </si>
  <si>
    <t>09/06/1998</t>
  </si>
  <si>
    <t>Thào Mí</t>
  </si>
  <si>
    <t>05/09/1996</t>
  </si>
  <si>
    <t>05/10/1997</t>
  </si>
  <si>
    <t>Vũ Duy</t>
  </si>
  <si>
    <t>09/11/1996</t>
  </si>
  <si>
    <t>Vũ Hải</t>
  </si>
  <si>
    <t>Thái Bình</t>
  </si>
  <si>
    <t>Lưu Chí</t>
  </si>
  <si>
    <t>23/06/1998</t>
  </si>
  <si>
    <t>10/03/1998</t>
  </si>
  <si>
    <t>Đinh Quang</t>
  </si>
  <si>
    <t>13/02/1998</t>
  </si>
  <si>
    <t>Hoàng Lệ</t>
  </si>
  <si>
    <t>17/01/1998</t>
  </si>
  <si>
    <t>Nguyễn Chí</t>
  </si>
  <si>
    <t>21/05/1994</t>
  </si>
  <si>
    <t>Lò Đức</t>
  </si>
  <si>
    <t>16/08/1996</t>
  </si>
  <si>
    <t>Bùi Anh</t>
  </si>
  <si>
    <t>29/08/1997</t>
  </si>
  <si>
    <t>Phạm Minh</t>
  </si>
  <si>
    <t>13/09/1993</t>
  </si>
  <si>
    <t>Vương Văn</t>
  </si>
  <si>
    <t>20/10/1997</t>
  </si>
  <si>
    <t>Hoàng Hữu</t>
  </si>
  <si>
    <t>25/05/1997</t>
  </si>
  <si>
    <t>Ngô Công</t>
  </si>
  <si>
    <t>Nguyễn Cao</t>
  </si>
  <si>
    <t>03/10/1997</t>
  </si>
  <si>
    <t>Đinh Hữu</t>
  </si>
  <si>
    <t>Danh sách có: 79 Sinh viên</t>
  </si>
  <si>
    <t xml:space="preserve"> ngày 20 tháng 8 năm 2020</t>
  </si>
  <si>
    <t>LT Thú y K49</t>
  </si>
  <si>
    <t>THÁNG 10 NĂM 2020</t>
  </si>
  <si>
    <t>Ngày thi 18/10/2020 - Đối tượng Sinh viên - Địa điểm thi: Trường Đại học Nông lâm</t>
  </si>
  <si>
    <t>DTN1363050001</t>
  </si>
  <si>
    <t>DƯƠNG TUẤN</t>
  </si>
  <si>
    <t>ANH</t>
  </si>
  <si>
    <t>HOÀNG QUỲNH</t>
  </si>
  <si>
    <t>DTN1354110157</t>
  </si>
  <si>
    <t>LÊ TUẤN</t>
  </si>
  <si>
    <t>DTN1653070097</t>
  </si>
  <si>
    <t>PHẠM HỮU</t>
  </si>
  <si>
    <t>BÌNH</t>
  </si>
  <si>
    <t>NGUYỄN VĂN</t>
  </si>
  <si>
    <t>CHIẾN</t>
  </si>
  <si>
    <t>DTN1653060026</t>
  </si>
  <si>
    <t>NGÔ VIỆT</t>
  </si>
  <si>
    <t>CƯỜNG</t>
  </si>
  <si>
    <t>DTN1453110029</t>
  </si>
  <si>
    <t>NGUYỄN HẢI</t>
  </si>
  <si>
    <t>ĐĂNG</t>
  </si>
  <si>
    <t>DTN1253050036</t>
  </si>
  <si>
    <t>NGUYỄN QUANG</t>
  </si>
  <si>
    <t>ĐẠO</t>
  </si>
  <si>
    <t>DTN1554110013</t>
  </si>
  <si>
    <t>NGUYỄN THỊ THUỲ</t>
  </si>
  <si>
    <t>DƯƠNG</t>
  </si>
  <si>
    <t>DTN1653110001</t>
  </si>
  <si>
    <t>BÙI XUÂN</t>
  </si>
  <si>
    <t>DUY</t>
  </si>
  <si>
    <t>DTN1653070005</t>
  </si>
  <si>
    <t>LÝ THỊ THU</t>
  </si>
  <si>
    <t>HIỀN</t>
  </si>
  <si>
    <t>DTN1654120001</t>
  </si>
  <si>
    <t>NGUYỄN MINH</t>
  </si>
  <si>
    <t>DTN1263110002</t>
  </si>
  <si>
    <t>TRẦN DUY</t>
  </si>
  <si>
    <t>HÒA</t>
  </si>
  <si>
    <t>DTN17LT305012</t>
  </si>
  <si>
    <t>LINH VĂN</t>
  </si>
  <si>
    <t>KHIÊM</t>
  </si>
  <si>
    <t>DTN1653040049</t>
  </si>
  <si>
    <t>LÝ THỊ DIỆU</t>
  </si>
  <si>
    <t>LINH</t>
  </si>
  <si>
    <t>DTN1453110081</t>
  </si>
  <si>
    <t>PHẠM THỊ THUỲ</t>
  </si>
  <si>
    <t>DTN1654120023</t>
  </si>
  <si>
    <t>NGUYỄN PHƯƠNG</t>
  </si>
  <si>
    <t>NGÂN</t>
  </si>
  <si>
    <t>DTN1353170048</t>
  </si>
  <si>
    <t>ĐÀO THU</t>
  </si>
  <si>
    <t>PHƯƠNG</t>
  </si>
  <si>
    <t>DTN1554140044</t>
  </si>
  <si>
    <t>VÀNG MÍ</t>
  </si>
  <si>
    <t>SÈO</t>
  </si>
  <si>
    <t>DTN1554140047</t>
  </si>
  <si>
    <t>LA THỊ HỒNG</t>
  </si>
  <si>
    <t>THẮM</t>
  </si>
  <si>
    <t>DTN1553070041</t>
  </si>
  <si>
    <t>LƯƠNG HỒNG</t>
  </si>
  <si>
    <t>THẮNG</t>
  </si>
  <si>
    <t>DTN1653070071</t>
  </si>
  <si>
    <t>TRAN THI PHUONG</t>
  </si>
  <si>
    <t>THAO</t>
  </si>
  <si>
    <t>DTN1654120051</t>
  </si>
  <si>
    <t>TẠ QUANG</t>
  </si>
  <si>
    <t>TIẾN</t>
  </si>
  <si>
    <t>DTN1554120194</t>
  </si>
  <si>
    <t>MẠC VĂN</t>
  </si>
  <si>
    <t>TOẢN</t>
  </si>
  <si>
    <t>DTN1554140056</t>
  </si>
  <si>
    <t>TRÀ</t>
  </si>
  <si>
    <t>DTN1654110020</t>
  </si>
  <si>
    <t>LƯƠNG THỊ</t>
  </si>
  <si>
    <t>TRÂM</t>
  </si>
  <si>
    <t>DTN1654120046</t>
  </si>
  <si>
    <t>LÊ VŨ THUỲ</t>
  </si>
  <si>
    <t>TRANG</t>
  </si>
  <si>
    <t>DTN1653070035</t>
  </si>
  <si>
    <t>PHẠM THỊ</t>
  </si>
  <si>
    <t>TRÚC</t>
  </si>
  <si>
    <t>DTN1658510006</t>
  </si>
  <si>
    <t>ĐOÀN NGUYỄN ANH</t>
  </si>
  <si>
    <t>TÚ</t>
  </si>
  <si>
    <t>DTN1353050155</t>
  </si>
  <si>
    <t>NGUYỄN THỊ</t>
  </si>
  <si>
    <t>TUYẾT</t>
  </si>
  <si>
    <t>DTN1654120048</t>
  </si>
  <si>
    <t>Nguyễn Phi</t>
  </si>
  <si>
    <t>DTN1554120113</t>
  </si>
  <si>
    <t>LÝ VĂN</t>
  </si>
  <si>
    <t>MAY</t>
  </si>
  <si>
    <t>DTN1353160069</t>
  </si>
  <si>
    <t>TOÀN</t>
  </si>
  <si>
    <t>DTN1554140059</t>
  </si>
  <si>
    <t>QUAN THỊ</t>
  </si>
  <si>
    <t>VIỆN</t>
  </si>
  <si>
    <t>NGUYỄN TIẾN</t>
  </si>
  <si>
    <t>DTN1653040060</t>
  </si>
  <si>
    <t>LUYỆN VĂN</t>
  </si>
  <si>
    <t>HIẾN</t>
  </si>
  <si>
    <t>DTN1553170012</t>
  </si>
  <si>
    <t>ĐỖ TUẤN</t>
  </si>
  <si>
    <t>HOÀNG</t>
  </si>
  <si>
    <t>HOÀNG THỊ</t>
  </si>
  <si>
    <t>THẤM</t>
  </si>
  <si>
    <t>DTN1054110037</t>
  </si>
  <si>
    <t>ĐẶNG DUY</t>
  </si>
  <si>
    <t>HUÂN</t>
  </si>
  <si>
    <t>DTN17LT305008</t>
  </si>
  <si>
    <t>NGUYỄN NGỌC</t>
  </si>
  <si>
    <t>KHÁNH</t>
  </si>
  <si>
    <t>DTN1654120063</t>
  </si>
  <si>
    <t>NÔNG VĂN</t>
  </si>
  <si>
    <t>KHOA</t>
  </si>
  <si>
    <t>DƯƠNG THUỲ</t>
  </si>
  <si>
    <t>VƯƠNG THẾ</t>
  </si>
  <si>
    <t>LƯƠNG</t>
  </si>
  <si>
    <t>PẢO VĂN</t>
  </si>
  <si>
    <t>MINH</t>
  </si>
  <si>
    <t>DTN17LT305002</t>
  </si>
  <si>
    <t>ĐỖ MẠNH</t>
  </si>
  <si>
    <t>DTN1553110050</t>
  </si>
  <si>
    <t xml:space="preserve"> NGUYỄN THANH</t>
  </si>
  <si>
    <t>TUẤN</t>
  </si>
  <si>
    <t>DTN1153180047</t>
  </si>
  <si>
    <t xml:space="preserve"> NGUYỄN ĐỨC</t>
  </si>
  <si>
    <t>KHÔI</t>
  </si>
  <si>
    <t>DCMT43N03</t>
  </si>
  <si>
    <t>Thái Nguyên, ngày 19 tháng 10 năm 2020</t>
  </si>
  <si>
    <t>Hưng Yên</t>
  </si>
  <si>
    <t>Hà Nội</t>
  </si>
  <si>
    <t>Dương Tuấn</t>
  </si>
  <si>
    <t>Phạm Hữu</t>
  </si>
  <si>
    <t>Ngô Việt</t>
  </si>
  <si>
    <t>Bùi Xuân</t>
  </si>
  <si>
    <t>Duy</t>
  </si>
  <si>
    <t>Nguyễn Thị Thùy</t>
  </si>
  <si>
    <t>Nguyễn Quang</t>
  </si>
  <si>
    <t>Đạo</t>
  </si>
  <si>
    <t>Đăng</t>
  </si>
  <si>
    <t>Lý Thị Thu</t>
  </si>
  <si>
    <t>Hiền</t>
  </si>
  <si>
    <t>Luyện Văn</t>
  </si>
  <si>
    <t>Hiến</t>
  </si>
  <si>
    <t>Nguyễn Minh</t>
  </si>
  <si>
    <t xml:space="preserve">Trần Duy </t>
  </si>
  <si>
    <t>Hòa</t>
  </si>
  <si>
    <t>Đỗ Tuấn</t>
  </si>
  <si>
    <t>Hoàng</t>
  </si>
  <si>
    <t>Đặng Duy</t>
  </si>
  <si>
    <t>Nguyễn Ngọc</t>
  </si>
  <si>
    <t>Khánh</t>
  </si>
  <si>
    <t>Linh Văn</t>
  </si>
  <si>
    <t>Khiêm</t>
  </si>
  <si>
    <t>Khoa</t>
  </si>
  <si>
    <t>Nguyễn Đức</t>
  </si>
  <si>
    <t>Khôi</t>
  </si>
  <si>
    <t>Lý Thị Diệu</t>
  </si>
  <si>
    <t>Phạm Thị Thùy</t>
  </si>
  <si>
    <t>Lý Văn</t>
  </si>
  <si>
    <t>May</t>
  </si>
  <si>
    <t>Nguyễn Phương</t>
  </si>
  <si>
    <t>Ngân</t>
  </si>
  <si>
    <t>Đào Thu</t>
  </si>
  <si>
    <t>Phương</t>
  </si>
  <si>
    <t>Vàng Mí</t>
  </si>
  <si>
    <t>Sèo</t>
  </si>
  <si>
    <t>Trần Thị Phương</t>
  </si>
  <si>
    <t>Thảo</t>
  </si>
  <si>
    <t>La Thị Hồng</t>
  </si>
  <si>
    <t>Thắm</t>
  </si>
  <si>
    <t>Đỗ Mạnh</t>
  </si>
  <si>
    <t>Lương Hồng</t>
  </si>
  <si>
    <t>Tạ Quang</t>
  </si>
  <si>
    <t>Tiến</t>
  </si>
  <si>
    <t>Nguyễn Thị</t>
  </si>
  <si>
    <t>Toàn</t>
  </si>
  <si>
    <t>Mạc Văn</t>
  </si>
  <si>
    <t>Toản</t>
  </si>
  <si>
    <t>Trà</t>
  </si>
  <si>
    <t>Lê Vũ Thùy</t>
  </si>
  <si>
    <t>Trang</t>
  </si>
  <si>
    <t>Lương Thị</t>
  </si>
  <si>
    <t>Trâm</t>
  </si>
  <si>
    <t>Phạm Thị</t>
  </si>
  <si>
    <t>Trúc</t>
  </si>
  <si>
    <t>Đoàn Nguyễn Anh</t>
  </si>
  <si>
    <t>Tuyết</t>
  </si>
  <si>
    <t>Quan Thị</t>
  </si>
  <si>
    <t>Viện</t>
  </si>
  <si>
    <t>KTNN45N02</t>
  </si>
  <si>
    <t>LTTYK10</t>
  </si>
  <si>
    <t>NLKH48</t>
  </si>
  <si>
    <t>CNSH48</t>
  </si>
  <si>
    <t>CNTYK46 N02</t>
  </si>
  <si>
    <t>LTMT47</t>
  </si>
  <si>
    <t>KTNN44</t>
  </si>
  <si>
    <t>QLDD48N01</t>
  </si>
  <si>
    <t>CNTP45</t>
  </si>
  <si>
    <t>QLTNRK46N01</t>
  </si>
  <si>
    <t>CNTY47N02</t>
  </si>
  <si>
    <t>KHMT47N02</t>
  </si>
  <si>
    <t>PTNT47N01</t>
  </si>
  <si>
    <t>06/04/1995</t>
  </si>
  <si>
    <t>22/12/1991</t>
  </si>
  <si>
    <t>05/05/1998</t>
  </si>
  <si>
    <t>23/10/1998</t>
  </si>
  <si>
    <t>19/02/1998</t>
  </si>
  <si>
    <t>15/08/1998</t>
  </si>
  <si>
    <t>26/01/1997</t>
  </si>
  <si>
    <t>08/09/1994</t>
  </si>
  <si>
    <t>30/06/1996</t>
  </si>
  <si>
    <t>04/10/1998</t>
  </si>
  <si>
    <t>09/07/1998</t>
  </si>
  <si>
    <t>21/02/1998</t>
  </si>
  <si>
    <t>Thanh Hóa</t>
  </si>
  <si>
    <t>01/02/1989</t>
  </si>
  <si>
    <t>27/02/1997</t>
  </si>
  <si>
    <t>04/11/1992</t>
  </si>
  <si>
    <t/>
  </si>
  <si>
    <t>23/07/1996</t>
  </si>
  <si>
    <t>06/06/1982</t>
  </si>
  <si>
    <t>09/10/1998</t>
  </si>
  <si>
    <t>13/11/1992</t>
  </si>
  <si>
    <t>06/06/1998</t>
  </si>
  <si>
    <t>19/09/1996</t>
  </si>
  <si>
    <t>05/09/1997</t>
  </si>
  <si>
    <t>Sán Chỉ</t>
  </si>
  <si>
    <t>09/08/1998</t>
  </si>
  <si>
    <t>13/08/1994</t>
  </si>
  <si>
    <t>04/03/1996</t>
  </si>
  <si>
    <t>19/06/1998</t>
  </si>
  <si>
    <t>15/08/1997</t>
  </si>
  <si>
    <t>26/06/1996</t>
  </si>
  <si>
    <t>11/09/1997</t>
  </si>
  <si>
    <t>23/12/1998</t>
  </si>
  <si>
    <t>14/04/1995</t>
  </si>
  <si>
    <t>10/07/1997</t>
  </si>
  <si>
    <t>27/11/1997</t>
  </si>
  <si>
    <t>24/11/1997</t>
  </si>
  <si>
    <t>17/03/1998</t>
  </si>
  <si>
    <t>06/03/1998</t>
  </si>
  <si>
    <t>03/09/1997</t>
  </si>
  <si>
    <t>05/12/1995</t>
  </si>
  <si>
    <t>19/01/1997</t>
  </si>
  <si>
    <t>3.2</t>
  </si>
  <si>
    <t>4.6</t>
  </si>
  <si>
    <t>4</t>
  </si>
  <si>
    <t>5.3</t>
  </si>
  <si>
    <t>6.5</t>
  </si>
  <si>
    <t>3.9</t>
  </si>
  <si>
    <t>Thi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</si>
</sst>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26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  <charset val="163"/>
    </font>
    <font>
      <b/>
      <u/>
      <sz val="10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3"/>
      <color rgb="FFFF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Times New Roman"/>
      <family val="1"/>
    </font>
    <font>
      <b/>
      <sz val="13"/>
      <name val="Times New Roman"/>
      <family val="1"/>
    </font>
    <font>
      <i/>
      <sz val="10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13"/>
      <color rgb="FFFF0000"/>
      <name val="Times New Roman"/>
      <family val="1"/>
    </font>
    <font>
      <b/>
      <u/>
      <sz val="13"/>
      <name val="Times New Roman"/>
      <family val="1"/>
    </font>
    <font>
      <sz val="13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2" applyFont="1" applyFill="1" applyAlignment="1">
      <alignment vertical="center"/>
    </xf>
    <xf numFmtId="0" fontId="2" fillId="2" borderId="0" xfId="2" applyNumberFormat="1" applyFont="1" applyFill="1" applyBorder="1" applyAlignment="1" applyProtection="1">
      <alignment vertical="center"/>
    </xf>
    <xf numFmtId="0" fontId="5" fillId="2" borderId="0" xfId="2" applyNumberFormat="1" applyFont="1" applyFill="1" applyBorder="1" applyAlignment="1" applyProtection="1">
      <alignment horizontal="center" vertical="center"/>
    </xf>
    <xf numFmtId="0" fontId="5" fillId="2" borderId="0" xfId="2" applyNumberFormat="1" applyFont="1" applyFill="1" applyBorder="1" applyAlignment="1" applyProtection="1">
      <alignment horizontal="left" vertical="center"/>
    </xf>
    <xf numFmtId="0" fontId="12" fillId="2" borderId="0" xfId="2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2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7" fillId="0" borderId="3" xfId="0" applyNumberFormat="1" applyFont="1" applyFill="1" applyBorder="1" applyAlignment="1" applyProtection="1">
      <alignment horizontal="center"/>
    </xf>
    <xf numFmtId="0" fontId="17" fillId="0" borderId="3" xfId="0" applyNumberFormat="1" applyFont="1" applyFill="1" applyBorder="1" applyAlignment="1" applyProtection="1">
      <alignment horizontal="left"/>
    </xf>
    <xf numFmtId="0" fontId="17" fillId="0" borderId="4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18" fillId="2" borderId="0" xfId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165" fontId="5" fillId="2" borderId="0" xfId="2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vertical="center"/>
    </xf>
    <xf numFmtId="165" fontId="2" fillId="2" borderId="0" xfId="2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165" fontId="2" fillId="2" borderId="0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center"/>
    </xf>
    <xf numFmtId="0" fontId="18" fillId="2" borderId="0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>
      <alignment vertical="center"/>
    </xf>
    <xf numFmtId="0" fontId="6" fillId="2" borderId="0" xfId="1" applyNumberFormat="1" applyFont="1" applyFill="1" applyBorder="1" applyAlignment="1" applyProtection="1">
      <alignment vertical="center"/>
    </xf>
    <xf numFmtId="0" fontId="6" fillId="2" borderId="0" xfId="2" applyNumberFormat="1" applyFont="1" applyFill="1" applyBorder="1" applyAlignment="1" applyProtection="1">
      <alignment vertical="center"/>
    </xf>
    <xf numFmtId="0" fontId="18" fillId="2" borderId="0" xfId="2" applyNumberFormat="1" applyFont="1" applyFill="1" applyBorder="1" applyAlignment="1" applyProtection="1">
      <alignment horizontal="center" vertical="center"/>
    </xf>
    <xf numFmtId="0" fontId="18" fillId="2" borderId="0" xfId="2" applyNumberFormat="1" applyFont="1" applyFill="1" applyBorder="1" applyAlignment="1" applyProtection="1">
      <alignment horizontal="left" vertical="center"/>
    </xf>
    <xf numFmtId="164" fontId="18" fillId="2" borderId="0" xfId="5" applyNumberFormat="1" applyFont="1" applyFill="1" applyBorder="1" applyAlignment="1" applyProtection="1">
      <alignment horizontal="center" vertical="center"/>
    </xf>
    <xf numFmtId="0" fontId="6" fillId="2" borderId="0" xfId="2" applyNumberFormat="1" applyFont="1" applyFill="1" applyBorder="1" applyAlignment="1" applyProtection="1">
      <alignment horizontal="center" vertical="center"/>
    </xf>
    <xf numFmtId="164" fontId="6" fillId="2" borderId="0" xfId="5" applyNumberFormat="1" applyFont="1" applyFill="1" applyBorder="1" applyAlignment="1" applyProtection="1">
      <alignment vertical="center"/>
    </xf>
    <xf numFmtId="0" fontId="6" fillId="2" borderId="0" xfId="1" applyFont="1" applyFill="1" applyAlignment="1">
      <alignment vertical="center"/>
    </xf>
    <xf numFmtId="0" fontId="23" fillId="2" borderId="0" xfId="3" applyNumberFormat="1" applyFont="1" applyFill="1" applyBorder="1" applyAlignment="1" applyProtection="1"/>
    <xf numFmtId="0" fontId="6" fillId="2" borderId="0" xfId="1" applyFont="1" applyFill="1" applyBorder="1" applyAlignment="1">
      <alignment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2" fillId="2" borderId="0" xfId="2" applyNumberFormat="1" applyFont="1" applyFill="1" applyBorder="1" applyAlignment="1" applyProtection="1">
      <alignment horizontal="left" vertical="center"/>
    </xf>
    <xf numFmtId="0" fontId="25" fillId="2" borderId="0" xfId="1" applyNumberFormat="1" applyFont="1" applyFill="1" applyBorder="1" applyAlignment="1" applyProtection="1">
      <alignment vertical="center" wrapText="1"/>
    </xf>
    <xf numFmtId="164" fontId="24" fillId="2" borderId="1" xfId="5" applyNumberFormat="1" applyFont="1" applyFill="1" applyBorder="1" applyAlignment="1" applyProtection="1">
      <alignment horizontal="center" vertical="center" wrapText="1"/>
    </xf>
    <xf numFmtId="0" fontId="25" fillId="2" borderId="1" xfId="1" applyNumberFormat="1" applyFont="1" applyFill="1" applyBorder="1" applyAlignment="1" applyProtection="1">
      <alignment horizontal="center" vertical="center"/>
    </xf>
    <xf numFmtId="0" fontId="25" fillId="2" borderId="1" xfId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/>
    </xf>
    <xf numFmtId="164" fontId="25" fillId="2" borderId="1" xfId="5" applyNumberFormat="1" applyFont="1" applyFill="1" applyBorder="1" applyAlignment="1">
      <alignment vertical="center"/>
    </xf>
    <xf numFmtId="164" fontId="24" fillId="2" borderId="1" xfId="1" applyNumberFormat="1" applyFont="1" applyFill="1" applyBorder="1" applyAlignment="1" applyProtection="1">
      <alignment horizontal="center" vertical="center"/>
    </xf>
    <xf numFmtId="0" fontId="25" fillId="2" borderId="0" xfId="1" applyFont="1" applyFill="1" applyAlignment="1">
      <alignment vertical="center"/>
    </xf>
    <xf numFmtId="164" fontId="24" fillId="2" borderId="1" xfId="5" applyNumberFormat="1" applyFont="1" applyFill="1" applyBorder="1" applyAlignment="1" applyProtection="1">
      <alignment vertical="center"/>
    </xf>
    <xf numFmtId="0" fontId="24" fillId="2" borderId="1" xfId="1" applyNumberFormat="1" applyFont="1" applyFill="1" applyBorder="1" applyAlignment="1" applyProtection="1">
      <alignment vertical="center"/>
    </xf>
    <xf numFmtId="0" fontId="24" fillId="2" borderId="0" xfId="1" applyFont="1" applyFill="1" applyAlignment="1">
      <alignment vertical="center"/>
    </xf>
    <xf numFmtId="164" fontId="24" fillId="2" borderId="8" xfId="5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18" fillId="2" borderId="0" xfId="2" applyNumberFormat="1" applyFont="1" applyFill="1" applyBorder="1" applyAlignment="1" applyProtection="1">
      <alignment horizontal="center" vertical="center"/>
    </xf>
    <xf numFmtId="0" fontId="6" fillId="2" borderId="0" xfId="2" applyNumberFormat="1" applyFont="1" applyFill="1" applyBorder="1" applyAlignment="1" applyProtection="1">
      <alignment horizontal="left" vertical="center"/>
    </xf>
    <xf numFmtId="0" fontId="6" fillId="2" borderId="0" xfId="2" applyNumberFormat="1" applyFont="1" applyFill="1" applyBorder="1" applyAlignment="1" applyProtection="1">
      <alignment horizontal="center" vertical="center"/>
    </xf>
    <xf numFmtId="0" fontId="22" fillId="2" borderId="0" xfId="2" applyNumberFormat="1" applyFont="1" applyFill="1" applyBorder="1" applyAlignment="1" applyProtection="1">
      <alignment horizontal="left" vertical="center"/>
    </xf>
    <xf numFmtId="0" fontId="22" fillId="2" borderId="0" xfId="2" applyNumberFormat="1" applyFont="1" applyFill="1" applyBorder="1" applyAlignment="1" applyProtection="1">
      <alignment horizontal="center" vertical="center"/>
    </xf>
    <xf numFmtId="0" fontId="14" fillId="2" borderId="0" xfId="2" applyNumberFormat="1" applyFont="1" applyFill="1" applyBorder="1" applyAlignment="1" applyProtection="1">
      <alignment horizontal="center" vertical="center"/>
    </xf>
    <xf numFmtId="0" fontId="24" fillId="2" borderId="1" xfId="1" applyNumberFormat="1" applyFont="1" applyFill="1" applyBorder="1" applyAlignment="1" applyProtection="1">
      <alignment horizontal="center" vertical="center" wrapText="1"/>
    </xf>
    <xf numFmtId="0" fontId="25" fillId="2" borderId="1" xfId="1" applyNumberFormat="1" applyFont="1" applyFill="1" applyBorder="1" applyAlignment="1" applyProtection="1">
      <alignment horizontal="center" vertical="center" wrapText="1"/>
    </xf>
    <xf numFmtId="0" fontId="24" fillId="2" borderId="19" xfId="1" applyNumberFormat="1" applyFont="1" applyFill="1" applyBorder="1" applyAlignment="1" applyProtection="1">
      <alignment horizontal="center" vertical="center" wrapText="1"/>
    </xf>
    <xf numFmtId="0" fontId="24" fillId="2" borderId="20" xfId="1" applyNumberFormat="1" applyFont="1" applyFill="1" applyBorder="1" applyAlignment="1" applyProtection="1">
      <alignment horizontal="center" vertical="center" wrapText="1"/>
    </xf>
    <xf numFmtId="164" fontId="24" fillId="2" borderId="1" xfId="5" applyNumberFormat="1" applyFont="1" applyFill="1" applyBorder="1" applyAlignment="1" applyProtection="1">
      <alignment horizontal="center" vertical="center" wrapText="1"/>
    </xf>
    <xf numFmtId="0" fontId="18" fillId="2" borderId="0" xfId="1" applyNumberFormat="1" applyFont="1" applyFill="1" applyBorder="1" applyAlignment="1" applyProtection="1">
      <alignment horizontal="center" vertical="center"/>
    </xf>
    <xf numFmtId="0" fontId="24" fillId="2" borderId="1" xfId="1" applyNumberFormat="1" applyFont="1" applyFill="1" applyBorder="1" applyAlignment="1" applyProtection="1">
      <alignment horizontal="center" vertical="center"/>
    </xf>
    <xf numFmtId="0" fontId="24" fillId="2" borderId="6" xfId="1" applyNumberFormat="1" applyFont="1" applyFill="1" applyBorder="1" applyAlignment="1" applyProtection="1">
      <alignment horizontal="center" vertical="center"/>
    </xf>
    <xf numFmtId="0" fontId="24" fillId="2" borderId="7" xfId="1" applyNumberFormat="1" applyFont="1" applyFill="1" applyBorder="1" applyAlignment="1" applyProtection="1">
      <alignment horizontal="center" vertical="center"/>
    </xf>
    <xf numFmtId="0" fontId="24" fillId="2" borderId="8" xfId="1" applyNumberFormat="1" applyFont="1" applyFill="1" applyBorder="1" applyAlignment="1" applyProtection="1">
      <alignment horizontal="center" vertical="center"/>
    </xf>
    <xf numFmtId="164" fontId="24" fillId="2" borderId="6" xfId="5" applyNumberFormat="1" applyFont="1" applyFill="1" applyBorder="1" applyAlignment="1" applyProtection="1">
      <alignment horizontal="center" vertical="center"/>
    </xf>
    <xf numFmtId="164" fontId="24" fillId="2" borderId="7" xfId="5" applyNumberFormat="1" applyFont="1" applyFill="1" applyBorder="1" applyAlignment="1" applyProtection="1">
      <alignment horizontal="center" vertical="center"/>
    </xf>
    <xf numFmtId="164" fontId="24" fillId="2" borderId="8" xfId="5" applyNumberFormat="1" applyFont="1" applyFill="1" applyBorder="1" applyAlignment="1" applyProtection="1">
      <alignment horizontal="center" vertical="center"/>
    </xf>
    <xf numFmtId="0" fontId="21" fillId="2" borderId="0" xfId="1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/>
    </xf>
    <xf numFmtId="0" fontId="2" fillId="2" borderId="0" xfId="2" applyNumberFormat="1" applyFont="1" applyFill="1" applyBorder="1" applyAlignment="1" applyProtection="1">
      <alignment horizontal="left" vertic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8" fillId="2" borderId="0" xfId="2" applyNumberFormat="1" applyFont="1" applyFill="1" applyBorder="1" applyAlignment="1" applyProtection="1">
      <alignment horizontal="left" vertical="center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>
      <alignment horizontal="center" vertical="center"/>
    </xf>
  </cellXfs>
  <cellStyles count="6">
    <cellStyle name="Comma 2" xfId="5"/>
    <cellStyle name="Normal" xfId="0" builtinId="0"/>
    <cellStyle name="Normal 2" xfId="3"/>
    <cellStyle name="Normal 2 2 2" xfId="1"/>
    <cellStyle name="Normal 3" xfId="2"/>
    <cellStyle name="Normal 4" xfId="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TUP/UNI+VNI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NI+VNI"/>
    </sheetNames>
    <definedNames>
      <definedName name="uNi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70"/>
  <sheetViews>
    <sheetView view="pageBreakPreview" topLeftCell="A43" zoomScaleNormal="100" zoomScaleSheetLayoutView="100" workbookViewId="0">
      <selection activeCell="H27" sqref="H27"/>
    </sheetView>
  </sheetViews>
  <sheetFormatPr defaultColWidth="4.28515625" defaultRowHeight="18" customHeight="1" x14ac:dyDescent="0.2"/>
  <cols>
    <col min="1" max="1" width="5.140625" style="50" bestFit="1" customWidth="1"/>
    <col min="2" max="2" width="17.5703125" style="40" bestFit="1" customWidth="1"/>
    <col min="3" max="3" width="23.42578125" style="40" bestFit="1" customWidth="1"/>
    <col min="4" max="4" width="10.5703125" style="40" bestFit="1" customWidth="1"/>
    <col min="5" max="5" width="19.7109375" style="40" bestFit="1" customWidth="1"/>
    <col min="6" max="6" width="11.5703125" style="46" bestFit="1" customWidth="1"/>
    <col min="7" max="7" width="12.7109375" style="46" bestFit="1" customWidth="1"/>
    <col min="8" max="8" width="11.5703125" style="46" bestFit="1" customWidth="1"/>
    <col min="9" max="9" width="9.85546875" style="46" bestFit="1" customWidth="1"/>
    <col min="10" max="10" width="8.28515625" style="40" bestFit="1" customWidth="1"/>
    <col min="11" max="11" width="7" style="47" bestFit="1" customWidth="1"/>
    <col min="12" max="16384" width="4.28515625" style="47"/>
  </cols>
  <sheetData>
    <row r="1" spans="1:181" s="40" customFormat="1" ht="18" customHeight="1" x14ac:dyDescent="0.2">
      <c r="A1" s="67" t="s">
        <v>0</v>
      </c>
      <c r="B1" s="67"/>
      <c r="C1" s="67"/>
      <c r="D1" s="67"/>
      <c r="E1" s="68"/>
      <c r="F1" s="68"/>
      <c r="G1" s="68"/>
      <c r="H1" s="68"/>
      <c r="I1" s="68"/>
      <c r="J1" s="68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</row>
    <row r="2" spans="1:181" s="40" customFormat="1" ht="18" customHeight="1" x14ac:dyDescent="0.2">
      <c r="A2" s="69" t="s">
        <v>2</v>
      </c>
      <c r="B2" s="69"/>
      <c r="C2" s="69"/>
      <c r="D2" s="69"/>
      <c r="E2" s="70"/>
      <c r="F2" s="70"/>
      <c r="G2" s="70"/>
      <c r="H2" s="70"/>
      <c r="I2" s="70"/>
      <c r="J2" s="7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</row>
    <row r="3" spans="1:181" s="40" customFormat="1" ht="18" customHeight="1" x14ac:dyDescent="0.2">
      <c r="A3" s="42"/>
      <c r="B3" s="43"/>
      <c r="C3" s="43"/>
      <c r="D3" s="42"/>
      <c r="E3" s="42"/>
      <c r="F3" s="44"/>
      <c r="G3" s="44"/>
      <c r="H3" s="44"/>
      <c r="I3" s="44"/>
      <c r="J3" s="42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</row>
    <row r="4" spans="1:181" s="40" customFormat="1" ht="18" customHeight="1" x14ac:dyDescent="0.2">
      <c r="A4" s="66" t="s">
        <v>169</v>
      </c>
      <c r="B4" s="66"/>
      <c r="C4" s="66"/>
      <c r="D4" s="66"/>
      <c r="E4" s="66"/>
      <c r="F4" s="66"/>
      <c r="G4" s="66"/>
      <c r="H4" s="66"/>
      <c r="I4" s="66"/>
      <c r="J4" s="66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</row>
    <row r="5" spans="1:181" s="40" customFormat="1" ht="18" customHeight="1" x14ac:dyDescent="0.2">
      <c r="A5" s="66" t="s">
        <v>102</v>
      </c>
      <c r="B5" s="66"/>
      <c r="C5" s="66"/>
      <c r="D5" s="66"/>
      <c r="E5" s="66"/>
      <c r="F5" s="66"/>
      <c r="G5" s="66"/>
      <c r="H5" s="66"/>
      <c r="I5" s="66"/>
      <c r="J5" s="66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</row>
    <row r="6" spans="1:181" s="40" customFormat="1" ht="18" customHeight="1" x14ac:dyDescent="0.2">
      <c r="A6" s="71" t="s">
        <v>428</v>
      </c>
      <c r="B6" s="71"/>
      <c r="C6" s="71"/>
      <c r="D6" s="71"/>
      <c r="E6" s="71"/>
      <c r="F6" s="71"/>
      <c r="G6" s="71"/>
      <c r="H6" s="71"/>
      <c r="I6" s="71"/>
      <c r="J6" s="7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</row>
    <row r="7" spans="1:181" s="40" customFormat="1" ht="18" customHeight="1" x14ac:dyDescent="0.2">
      <c r="A7" s="45"/>
      <c r="B7" s="41"/>
      <c r="C7" s="41"/>
      <c r="D7" s="41"/>
      <c r="E7" s="41"/>
      <c r="F7" s="46"/>
      <c r="G7" s="46"/>
      <c r="H7" s="46"/>
      <c r="I7" s="46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</row>
    <row r="8" spans="1:181" s="52" customFormat="1" ht="18" customHeight="1" x14ac:dyDescent="0.2">
      <c r="A8" s="72" t="s">
        <v>4</v>
      </c>
      <c r="B8" s="72" t="s">
        <v>5</v>
      </c>
      <c r="C8" s="73" t="s">
        <v>103</v>
      </c>
      <c r="D8" s="74" t="s">
        <v>7</v>
      </c>
      <c r="E8" s="72" t="s">
        <v>12</v>
      </c>
      <c r="F8" s="76" t="s">
        <v>104</v>
      </c>
      <c r="G8" s="76"/>
      <c r="H8" s="76"/>
      <c r="I8" s="72" t="s">
        <v>296</v>
      </c>
      <c r="J8" s="72" t="s">
        <v>46</v>
      </c>
      <c r="K8" s="72" t="s">
        <v>678</v>
      </c>
    </row>
    <row r="9" spans="1:181" s="52" customFormat="1" ht="18" customHeight="1" x14ac:dyDescent="0.2">
      <c r="A9" s="72"/>
      <c r="B9" s="72"/>
      <c r="C9" s="73"/>
      <c r="D9" s="75"/>
      <c r="E9" s="72"/>
      <c r="F9" s="53" t="s">
        <v>105</v>
      </c>
      <c r="G9" s="53" t="s">
        <v>106</v>
      </c>
      <c r="H9" s="53" t="s">
        <v>107</v>
      </c>
      <c r="I9" s="72"/>
      <c r="J9" s="72"/>
      <c r="K9" s="72"/>
    </row>
    <row r="10" spans="1:181" s="59" customFormat="1" ht="18" customHeight="1" x14ac:dyDescent="0.2">
      <c r="A10" s="54">
        <v>1</v>
      </c>
      <c r="B10" s="55" t="s">
        <v>430</v>
      </c>
      <c r="C10" s="55" t="s">
        <v>431</v>
      </c>
      <c r="D10" s="56" t="s">
        <v>432</v>
      </c>
      <c r="E10" s="56" t="s">
        <v>618</v>
      </c>
      <c r="F10" s="57">
        <v>200000</v>
      </c>
      <c r="G10" s="57">
        <v>260000</v>
      </c>
      <c r="H10" s="57">
        <v>40000</v>
      </c>
      <c r="I10" s="58">
        <f t="shared" ref="I10:I56" si="0">SUM(F10:H10)</f>
        <v>500000</v>
      </c>
      <c r="J10" s="54"/>
    </row>
    <row r="11" spans="1:181" s="59" customFormat="1" ht="18" customHeight="1" x14ac:dyDescent="0.2">
      <c r="A11" s="54">
        <v>2</v>
      </c>
      <c r="B11" s="55" t="s">
        <v>178</v>
      </c>
      <c r="C11" s="55" t="s">
        <v>433</v>
      </c>
      <c r="D11" s="56" t="s">
        <v>432</v>
      </c>
      <c r="E11" s="56" t="s">
        <v>62</v>
      </c>
      <c r="F11" s="57">
        <v>200000</v>
      </c>
      <c r="G11" s="57">
        <v>260000</v>
      </c>
      <c r="H11" s="57">
        <v>40000</v>
      </c>
      <c r="I11" s="58">
        <f t="shared" si="0"/>
        <v>500000</v>
      </c>
      <c r="J11" s="54"/>
    </row>
    <row r="12" spans="1:181" s="59" customFormat="1" ht="18" customHeight="1" x14ac:dyDescent="0.2">
      <c r="A12" s="54">
        <v>3</v>
      </c>
      <c r="B12" s="55" t="s">
        <v>434</v>
      </c>
      <c r="C12" s="55" t="s">
        <v>435</v>
      </c>
      <c r="D12" s="56" t="s">
        <v>432</v>
      </c>
      <c r="E12" s="56" t="s">
        <v>617</v>
      </c>
      <c r="F12" s="57">
        <v>200000</v>
      </c>
      <c r="G12" s="57">
        <v>260000</v>
      </c>
      <c r="H12" s="57">
        <v>40000</v>
      </c>
      <c r="I12" s="58">
        <f t="shared" si="0"/>
        <v>500000</v>
      </c>
      <c r="J12" s="54"/>
    </row>
    <row r="13" spans="1:181" s="59" customFormat="1" ht="18" customHeight="1" x14ac:dyDescent="0.2">
      <c r="A13" s="54">
        <v>4</v>
      </c>
      <c r="B13" s="55" t="s">
        <v>180</v>
      </c>
      <c r="C13" s="55" t="s">
        <v>523</v>
      </c>
      <c r="D13" s="56" t="s">
        <v>432</v>
      </c>
      <c r="E13" s="56" t="s">
        <v>73</v>
      </c>
      <c r="F13" s="57"/>
      <c r="G13" s="57">
        <v>260000</v>
      </c>
      <c r="H13" s="57"/>
      <c r="I13" s="58">
        <f t="shared" si="0"/>
        <v>260000</v>
      </c>
      <c r="J13" s="54"/>
      <c r="K13" s="59" t="s">
        <v>115</v>
      </c>
    </row>
    <row r="14" spans="1:181" s="59" customFormat="1" ht="18" customHeight="1" x14ac:dyDescent="0.2">
      <c r="A14" s="54">
        <v>5</v>
      </c>
      <c r="B14" s="55" t="s">
        <v>436</v>
      </c>
      <c r="C14" s="55" t="s">
        <v>437</v>
      </c>
      <c r="D14" s="56" t="s">
        <v>438</v>
      </c>
      <c r="E14" s="56" t="s">
        <v>68</v>
      </c>
      <c r="F14" s="57">
        <v>200000</v>
      </c>
      <c r="G14" s="57">
        <v>260000</v>
      </c>
      <c r="H14" s="57"/>
      <c r="I14" s="58">
        <f t="shared" si="0"/>
        <v>460000</v>
      </c>
      <c r="J14" s="54"/>
      <c r="K14" s="59" t="s">
        <v>115</v>
      </c>
    </row>
    <row r="15" spans="1:181" s="59" customFormat="1" ht="18" customHeight="1" x14ac:dyDescent="0.2">
      <c r="A15" s="54">
        <v>6</v>
      </c>
      <c r="B15" s="55" t="s">
        <v>83</v>
      </c>
      <c r="C15" s="55" t="s">
        <v>439</v>
      </c>
      <c r="D15" s="56" t="s">
        <v>440</v>
      </c>
      <c r="E15" s="56" t="s">
        <v>84</v>
      </c>
      <c r="F15" s="57">
        <v>200000</v>
      </c>
      <c r="G15" s="57">
        <v>260000</v>
      </c>
      <c r="H15" s="57"/>
      <c r="I15" s="58">
        <f t="shared" si="0"/>
        <v>460000</v>
      </c>
      <c r="J15" s="54"/>
      <c r="K15" s="59" t="s">
        <v>108</v>
      </c>
    </row>
    <row r="16" spans="1:181" s="59" customFormat="1" ht="18" customHeight="1" x14ac:dyDescent="0.2">
      <c r="A16" s="54">
        <v>7</v>
      </c>
      <c r="B16" s="55" t="s">
        <v>441</v>
      </c>
      <c r="C16" s="55" t="s">
        <v>442</v>
      </c>
      <c r="D16" s="56" t="s">
        <v>443</v>
      </c>
      <c r="E16" s="56" t="s">
        <v>619</v>
      </c>
      <c r="F16" s="57">
        <v>200000</v>
      </c>
      <c r="G16" s="57">
        <v>260000</v>
      </c>
      <c r="H16" s="57">
        <v>40000</v>
      </c>
      <c r="I16" s="58">
        <f t="shared" si="0"/>
        <v>500000</v>
      </c>
      <c r="J16" s="54"/>
    </row>
    <row r="17" spans="1:11" s="59" customFormat="1" ht="18" customHeight="1" x14ac:dyDescent="0.2">
      <c r="A17" s="54">
        <v>8</v>
      </c>
      <c r="B17" s="55" t="s">
        <v>513</v>
      </c>
      <c r="C17" s="55" t="s">
        <v>514</v>
      </c>
      <c r="D17" s="56" t="s">
        <v>26</v>
      </c>
      <c r="E17" s="56" t="s">
        <v>620</v>
      </c>
      <c r="F17" s="57">
        <v>200000</v>
      </c>
      <c r="G17" s="57">
        <v>260000</v>
      </c>
      <c r="H17" s="57"/>
      <c r="I17" s="58">
        <f t="shared" si="0"/>
        <v>460000</v>
      </c>
      <c r="J17" s="54"/>
      <c r="K17" s="59" t="s">
        <v>338</v>
      </c>
    </row>
    <row r="18" spans="1:11" s="59" customFormat="1" ht="18" customHeight="1" x14ac:dyDescent="0.2">
      <c r="A18" s="54">
        <v>9</v>
      </c>
      <c r="B18" s="55" t="s">
        <v>444</v>
      </c>
      <c r="C18" s="55" t="s">
        <v>445</v>
      </c>
      <c r="D18" s="56" t="s">
        <v>446</v>
      </c>
      <c r="E18" s="56" t="s">
        <v>621</v>
      </c>
      <c r="F18" s="57">
        <v>200000</v>
      </c>
      <c r="G18" s="57">
        <v>260000</v>
      </c>
      <c r="H18" s="57">
        <v>40000</v>
      </c>
      <c r="I18" s="58">
        <f t="shared" si="0"/>
        <v>500000</v>
      </c>
      <c r="J18" s="54"/>
    </row>
    <row r="19" spans="1:11" s="59" customFormat="1" ht="18" customHeight="1" x14ac:dyDescent="0.2">
      <c r="A19" s="54">
        <v>10</v>
      </c>
      <c r="B19" s="55" t="s">
        <v>447</v>
      </c>
      <c r="C19" s="55" t="s">
        <v>448</v>
      </c>
      <c r="D19" s="56" t="s">
        <v>449</v>
      </c>
      <c r="E19" s="56" t="s">
        <v>242</v>
      </c>
      <c r="F19" s="57">
        <v>200000</v>
      </c>
      <c r="G19" s="57">
        <v>260000</v>
      </c>
      <c r="H19" s="57">
        <v>40000</v>
      </c>
      <c r="I19" s="58">
        <f t="shared" si="0"/>
        <v>500000</v>
      </c>
      <c r="J19" s="54"/>
    </row>
    <row r="20" spans="1:11" s="59" customFormat="1" ht="18" customHeight="1" x14ac:dyDescent="0.2">
      <c r="A20" s="54">
        <v>11</v>
      </c>
      <c r="B20" s="55" t="s">
        <v>450</v>
      </c>
      <c r="C20" s="55" t="s">
        <v>451</v>
      </c>
      <c r="D20" s="56" t="s">
        <v>452</v>
      </c>
      <c r="E20" s="56" t="s">
        <v>50</v>
      </c>
      <c r="F20" s="57">
        <v>200000</v>
      </c>
      <c r="G20" s="57">
        <v>260000</v>
      </c>
      <c r="H20" s="57">
        <v>40000</v>
      </c>
      <c r="I20" s="58">
        <f t="shared" si="0"/>
        <v>500000</v>
      </c>
      <c r="J20" s="54"/>
    </row>
    <row r="21" spans="1:11" s="59" customFormat="1" ht="18" customHeight="1" x14ac:dyDescent="0.2">
      <c r="A21" s="54">
        <v>12</v>
      </c>
      <c r="B21" s="55" t="s">
        <v>453</v>
      </c>
      <c r="C21" s="55" t="s">
        <v>454</v>
      </c>
      <c r="D21" s="56" t="s">
        <v>455</v>
      </c>
      <c r="E21" s="56" t="s">
        <v>81</v>
      </c>
      <c r="F21" s="57">
        <v>200000</v>
      </c>
      <c r="G21" s="57">
        <v>260000</v>
      </c>
      <c r="H21" s="57"/>
      <c r="I21" s="58">
        <f t="shared" si="0"/>
        <v>460000</v>
      </c>
      <c r="J21" s="54"/>
      <c r="K21" s="59" t="s">
        <v>672</v>
      </c>
    </row>
    <row r="22" spans="1:11" s="59" customFormat="1" ht="18" customHeight="1" x14ac:dyDescent="0.2">
      <c r="A22" s="54">
        <v>13</v>
      </c>
      <c r="B22" s="55" t="s">
        <v>524</v>
      </c>
      <c r="C22" s="55" t="s">
        <v>525</v>
      </c>
      <c r="D22" s="56" t="s">
        <v>526</v>
      </c>
      <c r="E22" s="56" t="s">
        <v>82</v>
      </c>
      <c r="F22" s="57"/>
      <c r="G22" s="57">
        <v>260000</v>
      </c>
      <c r="H22" s="57">
        <v>40000</v>
      </c>
      <c r="I22" s="58">
        <f t="shared" si="0"/>
        <v>300000</v>
      </c>
      <c r="J22" s="54"/>
    </row>
    <row r="23" spans="1:11" s="59" customFormat="1" ht="18" customHeight="1" x14ac:dyDescent="0.2">
      <c r="A23" s="54">
        <v>14</v>
      </c>
      <c r="B23" s="55" t="s">
        <v>456</v>
      </c>
      <c r="C23" s="55" t="s">
        <v>457</v>
      </c>
      <c r="D23" s="56" t="s">
        <v>458</v>
      </c>
      <c r="E23" s="56" t="s">
        <v>68</v>
      </c>
      <c r="F23" s="57">
        <v>200000</v>
      </c>
      <c r="G23" s="57">
        <v>260000</v>
      </c>
      <c r="H23" s="57">
        <v>40000</v>
      </c>
      <c r="I23" s="58">
        <f t="shared" si="0"/>
        <v>500000</v>
      </c>
      <c r="J23" s="54"/>
    </row>
    <row r="24" spans="1:11" s="59" customFormat="1" ht="18" customHeight="1" x14ac:dyDescent="0.2">
      <c r="A24" s="54">
        <v>15</v>
      </c>
      <c r="B24" s="55" t="s">
        <v>459</v>
      </c>
      <c r="C24" s="55" t="s">
        <v>460</v>
      </c>
      <c r="D24" s="56" t="s">
        <v>209</v>
      </c>
      <c r="E24" s="56" t="s">
        <v>99</v>
      </c>
      <c r="F24" s="57">
        <v>200000</v>
      </c>
      <c r="G24" s="57">
        <v>260000</v>
      </c>
      <c r="H24" s="57">
        <v>40000</v>
      </c>
      <c r="I24" s="58">
        <f t="shared" si="0"/>
        <v>500000</v>
      </c>
      <c r="J24" s="54"/>
    </row>
    <row r="25" spans="1:11" s="59" customFormat="1" ht="18" customHeight="1" x14ac:dyDescent="0.2">
      <c r="A25" s="54">
        <v>16</v>
      </c>
      <c r="B25" s="55" t="s">
        <v>461</v>
      </c>
      <c r="C25" s="55" t="s">
        <v>462</v>
      </c>
      <c r="D25" s="56" t="s">
        <v>463</v>
      </c>
      <c r="E25" s="56" t="s">
        <v>622</v>
      </c>
      <c r="F25" s="57">
        <v>200000</v>
      </c>
      <c r="G25" s="57">
        <v>260000</v>
      </c>
      <c r="H25" s="57">
        <v>40000</v>
      </c>
      <c r="I25" s="58">
        <f t="shared" si="0"/>
        <v>500000</v>
      </c>
      <c r="J25" s="54"/>
    </row>
    <row r="26" spans="1:11" s="59" customFormat="1" ht="18" customHeight="1" x14ac:dyDescent="0.2">
      <c r="A26" s="54">
        <v>17</v>
      </c>
      <c r="B26" s="55" t="s">
        <v>527</v>
      </c>
      <c r="C26" s="55" t="s">
        <v>528</v>
      </c>
      <c r="D26" s="56" t="s">
        <v>529</v>
      </c>
      <c r="E26" s="56" t="s">
        <v>225</v>
      </c>
      <c r="F26" s="57"/>
      <c r="G26" s="57">
        <v>260000</v>
      </c>
      <c r="H26" s="57">
        <v>40000</v>
      </c>
      <c r="I26" s="58">
        <f t="shared" si="0"/>
        <v>300000</v>
      </c>
      <c r="J26" s="54"/>
    </row>
    <row r="27" spans="1:11" s="59" customFormat="1" ht="18" customHeight="1" x14ac:dyDescent="0.2">
      <c r="A27" s="54">
        <v>18</v>
      </c>
      <c r="B27" s="55" t="s">
        <v>532</v>
      </c>
      <c r="C27" s="55" t="s">
        <v>533</v>
      </c>
      <c r="D27" s="56" t="s">
        <v>534</v>
      </c>
      <c r="E27" s="56" t="s">
        <v>623</v>
      </c>
      <c r="F27" s="57"/>
      <c r="G27" s="57">
        <v>260000</v>
      </c>
      <c r="H27" s="57">
        <v>40000</v>
      </c>
      <c r="I27" s="58">
        <f t="shared" si="0"/>
        <v>300000</v>
      </c>
      <c r="J27" s="54"/>
    </row>
    <row r="28" spans="1:11" s="59" customFormat="1" ht="18" customHeight="1" x14ac:dyDescent="0.2">
      <c r="A28" s="54">
        <v>19</v>
      </c>
      <c r="B28" s="55" t="s">
        <v>535</v>
      </c>
      <c r="C28" s="55" t="s">
        <v>536</v>
      </c>
      <c r="D28" s="56" t="s">
        <v>537</v>
      </c>
      <c r="E28" s="56" t="s">
        <v>427</v>
      </c>
      <c r="F28" s="57"/>
      <c r="G28" s="57">
        <v>260000</v>
      </c>
      <c r="H28" s="57"/>
      <c r="I28" s="58">
        <f t="shared" si="0"/>
        <v>260000</v>
      </c>
      <c r="J28" s="54"/>
      <c r="K28" s="59" t="s">
        <v>673</v>
      </c>
    </row>
    <row r="29" spans="1:11" s="59" customFormat="1" ht="18" customHeight="1" x14ac:dyDescent="0.2">
      <c r="A29" s="54">
        <v>20</v>
      </c>
      <c r="B29" s="55" t="s">
        <v>464</v>
      </c>
      <c r="C29" s="55" t="s">
        <v>465</v>
      </c>
      <c r="D29" s="56" t="s">
        <v>466</v>
      </c>
      <c r="E29" s="56" t="s">
        <v>427</v>
      </c>
      <c r="F29" s="57">
        <v>200000</v>
      </c>
      <c r="G29" s="57">
        <v>260000</v>
      </c>
      <c r="H29" s="57"/>
      <c r="I29" s="58">
        <f t="shared" si="0"/>
        <v>460000</v>
      </c>
      <c r="J29" s="54"/>
      <c r="K29" s="59" t="s">
        <v>113</v>
      </c>
    </row>
    <row r="30" spans="1:11" s="59" customFormat="1" ht="18" customHeight="1" x14ac:dyDescent="0.2">
      <c r="A30" s="54">
        <v>21</v>
      </c>
      <c r="B30" s="55" t="s">
        <v>538</v>
      </c>
      <c r="C30" s="55" t="s">
        <v>539</v>
      </c>
      <c r="D30" s="56" t="s">
        <v>540</v>
      </c>
      <c r="E30" s="56" t="s">
        <v>624</v>
      </c>
      <c r="F30" s="57"/>
      <c r="G30" s="57">
        <v>260000</v>
      </c>
      <c r="H30" s="57"/>
      <c r="I30" s="58">
        <f t="shared" si="0"/>
        <v>260000</v>
      </c>
      <c r="J30" s="54"/>
      <c r="K30" s="59" t="s">
        <v>674</v>
      </c>
    </row>
    <row r="31" spans="1:11" s="59" customFormat="1" ht="18" customHeight="1" x14ac:dyDescent="0.2">
      <c r="A31" s="54">
        <v>22</v>
      </c>
      <c r="B31" s="55" t="s">
        <v>551</v>
      </c>
      <c r="C31" s="55" t="s">
        <v>552</v>
      </c>
      <c r="D31" s="56" t="s">
        <v>553</v>
      </c>
      <c r="E31" s="56" t="s">
        <v>554</v>
      </c>
      <c r="F31" s="57"/>
      <c r="G31" s="57">
        <v>260000</v>
      </c>
      <c r="H31" s="57"/>
      <c r="I31" s="58">
        <f t="shared" si="0"/>
        <v>260000</v>
      </c>
      <c r="J31" s="54"/>
      <c r="K31" s="59" t="s">
        <v>109</v>
      </c>
    </row>
    <row r="32" spans="1:11" s="59" customFormat="1" ht="18" customHeight="1" x14ac:dyDescent="0.2">
      <c r="A32" s="54">
        <v>23</v>
      </c>
      <c r="B32" s="55" t="s">
        <v>53</v>
      </c>
      <c r="C32" s="55" t="s">
        <v>541</v>
      </c>
      <c r="D32" s="56" t="s">
        <v>469</v>
      </c>
      <c r="E32" s="56" t="s">
        <v>55</v>
      </c>
      <c r="F32" s="57"/>
      <c r="G32" s="57">
        <v>260000</v>
      </c>
      <c r="H32" s="57"/>
      <c r="I32" s="58">
        <f t="shared" si="0"/>
        <v>260000</v>
      </c>
      <c r="J32" s="54"/>
      <c r="K32" s="59" t="s">
        <v>112</v>
      </c>
    </row>
    <row r="33" spans="1:11" s="59" customFormat="1" ht="18" customHeight="1" x14ac:dyDescent="0.2">
      <c r="A33" s="54">
        <v>24</v>
      </c>
      <c r="B33" s="55" t="s">
        <v>467</v>
      </c>
      <c r="C33" s="55" t="s">
        <v>468</v>
      </c>
      <c r="D33" s="56" t="s">
        <v>469</v>
      </c>
      <c r="E33" s="56" t="s">
        <v>80</v>
      </c>
      <c r="F33" s="57">
        <v>200000</v>
      </c>
      <c r="G33" s="57">
        <v>260000</v>
      </c>
      <c r="H33" s="57"/>
      <c r="I33" s="58">
        <f t="shared" si="0"/>
        <v>460000</v>
      </c>
      <c r="J33" s="54"/>
      <c r="K33" s="59" t="s">
        <v>118</v>
      </c>
    </row>
    <row r="34" spans="1:11" s="59" customFormat="1" ht="18" customHeight="1" x14ac:dyDescent="0.2">
      <c r="A34" s="54">
        <v>25</v>
      </c>
      <c r="B34" s="55" t="s">
        <v>470</v>
      </c>
      <c r="C34" s="55" t="s">
        <v>471</v>
      </c>
      <c r="D34" s="56" t="s">
        <v>469</v>
      </c>
      <c r="E34" s="56" t="s">
        <v>62</v>
      </c>
      <c r="F34" s="57">
        <v>200000</v>
      </c>
      <c r="G34" s="57">
        <v>260000</v>
      </c>
      <c r="H34" s="57">
        <v>40000</v>
      </c>
      <c r="I34" s="58">
        <f t="shared" si="0"/>
        <v>500000</v>
      </c>
      <c r="J34" s="54"/>
    </row>
    <row r="35" spans="1:11" s="59" customFormat="1" ht="18" customHeight="1" x14ac:dyDescent="0.2">
      <c r="A35" s="54">
        <v>26</v>
      </c>
      <c r="B35" s="55" t="s">
        <v>231</v>
      </c>
      <c r="C35" s="55" t="s">
        <v>542</v>
      </c>
      <c r="D35" s="56" t="s">
        <v>543</v>
      </c>
      <c r="E35" s="56" t="s">
        <v>73</v>
      </c>
      <c r="F35" s="57"/>
      <c r="G35" s="57">
        <v>260000</v>
      </c>
      <c r="H35" s="57"/>
      <c r="I35" s="58">
        <f t="shared" si="0"/>
        <v>260000</v>
      </c>
      <c r="J35" s="54"/>
      <c r="K35" s="59" t="s">
        <v>675</v>
      </c>
    </row>
    <row r="36" spans="1:11" s="59" customFormat="1" ht="18" customHeight="1" x14ac:dyDescent="0.2">
      <c r="A36" s="54">
        <v>27</v>
      </c>
      <c r="B36" s="55" t="s">
        <v>515</v>
      </c>
      <c r="C36" s="55" t="s">
        <v>516</v>
      </c>
      <c r="D36" s="56" t="s">
        <v>517</v>
      </c>
      <c r="E36" s="56" t="s">
        <v>28</v>
      </c>
      <c r="F36" s="57">
        <v>200000</v>
      </c>
      <c r="G36" s="57">
        <v>260000</v>
      </c>
      <c r="H36" s="57"/>
      <c r="I36" s="58">
        <f t="shared" si="0"/>
        <v>460000</v>
      </c>
      <c r="J36" s="54"/>
      <c r="K36" s="59" t="s">
        <v>676</v>
      </c>
    </row>
    <row r="37" spans="1:11" s="59" customFormat="1" ht="18" customHeight="1" x14ac:dyDescent="0.2">
      <c r="A37" s="54">
        <v>28</v>
      </c>
      <c r="B37" s="55" t="s">
        <v>233</v>
      </c>
      <c r="C37" s="55" t="s">
        <v>544</v>
      </c>
      <c r="D37" s="56" t="s">
        <v>545</v>
      </c>
      <c r="E37" s="56" t="s">
        <v>234</v>
      </c>
      <c r="F37" s="57"/>
      <c r="G37" s="57">
        <v>260000</v>
      </c>
      <c r="H37" s="57"/>
      <c r="I37" s="58">
        <f t="shared" si="0"/>
        <v>260000</v>
      </c>
      <c r="J37" s="54"/>
      <c r="K37" s="59" t="s">
        <v>118</v>
      </c>
    </row>
    <row r="38" spans="1:11" s="59" customFormat="1" ht="18" customHeight="1" x14ac:dyDescent="0.2">
      <c r="A38" s="54">
        <v>29</v>
      </c>
      <c r="B38" s="55" t="s">
        <v>472</v>
      </c>
      <c r="C38" s="55" t="s">
        <v>473</v>
      </c>
      <c r="D38" s="56" t="s">
        <v>474</v>
      </c>
      <c r="E38" s="56" t="s">
        <v>99</v>
      </c>
      <c r="F38" s="57">
        <v>200000</v>
      </c>
      <c r="G38" s="57">
        <v>260000</v>
      </c>
      <c r="H38" s="57">
        <v>40000</v>
      </c>
      <c r="I38" s="58">
        <f t="shared" si="0"/>
        <v>500000</v>
      </c>
      <c r="J38" s="54"/>
    </row>
    <row r="39" spans="1:11" s="59" customFormat="1" ht="18" customHeight="1" x14ac:dyDescent="0.2">
      <c r="A39" s="54">
        <v>30</v>
      </c>
      <c r="B39" s="55" t="s">
        <v>475</v>
      </c>
      <c r="C39" s="55" t="s">
        <v>476</v>
      </c>
      <c r="D39" s="56" t="s">
        <v>477</v>
      </c>
      <c r="E39" s="56" t="s">
        <v>625</v>
      </c>
      <c r="F39" s="57">
        <v>200000</v>
      </c>
      <c r="G39" s="57">
        <v>260000</v>
      </c>
      <c r="H39" s="57">
        <v>40000</v>
      </c>
      <c r="I39" s="58">
        <f t="shared" si="0"/>
        <v>500000</v>
      </c>
      <c r="J39" s="54"/>
    </row>
    <row r="40" spans="1:11" s="59" customFormat="1" ht="18" customHeight="1" x14ac:dyDescent="0.2">
      <c r="A40" s="54">
        <v>31</v>
      </c>
      <c r="B40" s="55" t="s">
        <v>478</v>
      </c>
      <c r="C40" s="55" t="s">
        <v>479</v>
      </c>
      <c r="D40" s="56" t="s">
        <v>480</v>
      </c>
      <c r="E40" s="56" t="s">
        <v>101</v>
      </c>
      <c r="F40" s="57">
        <v>200000</v>
      </c>
      <c r="G40" s="57">
        <v>260000</v>
      </c>
      <c r="H40" s="57">
        <v>40000</v>
      </c>
      <c r="I40" s="58">
        <f t="shared" si="0"/>
        <v>500000</v>
      </c>
      <c r="J40" s="54"/>
    </row>
    <row r="41" spans="1:11" s="59" customFormat="1" ht="18" customHeight="1" x14ac:dyDescent="0.2">
      <c r="A41" s="54">
        <v>32</v>
      </c>
      <c r="B41" s="55" t="s">
        <v>265</v>
      </c>
      <c r="C41" s="55" t="s">
        <v>530</v>
      </c>
      <c r="D41" s="56" t="s">
        <v>531</v>
      </c>
      <c r="E41" s="56" t="s">
        <v>54</v>
      </c>
      <c r="F41" s="57"/>
      <c r="G41" s="57">
        <v>260000</v>
      </c>
      <c r="H41" s="57"/>
      <c r="I41" s="58">
        <f t="shared" si="0"/>
        <v>260000</v>
      </c>
      <c r="J41" s="54"/>
      <c r="K41" s="59" t="s">
        <v>118</v>
      </c>
    </row>
    <row r="42" spans="1:11" s="59" customFormat="1" ht="18" customHeight="1" x14ac:dyDescent="0.2">
      <c r="A42" s="54">
        <v>33</v>
      </c>
      <c r="B42" s="55" t="s">
        <v>481</v>
      </c>
      <c r="C42" s="55" t="s">
        <v>482</v>
      </c>
      <c r="D42" s="56" t="s">
        <v>483</v>
      </c>
      <c r="E42" s="56" t="s">
        <v>57</v>
      </c>
      <c r="F42" s="57">
        <v>200000</v>
      </c>
      <c r="G42" s="57">
        <v>260000</v>
      </c>
      <c r="H42" s="57">
        <v>40000</v>
      </c>
      <c r="I42" s="58">
        <f t="shared" si="0"/>
        <v>500000</v>
      </c>
      <c r="J42" s="54"/>
    </row>
    <row r="43" spans="1:11" s="59" customFormat="1" ht="18" customHeight="1" x14ac:dyDescent="0.2">
      <c r="A43" s="54">
        <v>34</v>
      </c>
      <c r="B43" s="55" t="s">
        <v>546</v>
      </c>
      <c r="C43" s="55" t="s">
        <v>547</v>
      </c>
      <c r="D43" s="56" t="s">
        <v>486</v>
      </c>
      <c r="E43" s="56" t="s">
        <v>427</v>
      </c>
      <c r="F43" s="57"/>
      <c r="G43" s="57">
        <v>260000</v>
      </c>
      <c r="H43" s="57">
        <v>40000</v>
      </c>
      <c r="I43" s="58">
        <f t="shared" si="0"/>
        <v>300000</v>
      </c>
      <c r="J43" s="54"/>
    </row>
    <row r="44" spans="1:11" s="59" customFormat="1" ht="18" customHeight="1" x14ac:dyDescent="0.2">
      <c r="A44" s="54">
        <v>35</v>
      </c>
      <c r="B44" s="55" t="s">
        <v>484</v>
      </c>
      <c r="C44" s="55" t="s">
        <v>485</v>
      </c>
      <c r="D44" s="56" t="s">
        <v>486</v>
      </c>
      <c r="E44" s="56" t="s">
        <v>36</v>
      </c>
      <c r="F44" s="57">
        <v>200000</v>
      </c>
      <c r="G44" s="57">
        <v>260000</v>
      </c>
      <c r="H44" s="57">
        <v>40000</v>
      </c>
      <c r="I44" s="58">
        <f t="shared" si="0"/>
        <v>500000</v>
      </c>
      <c r="J44" s="54"/>
    </row>
    <row r="45" spans="1:11" s="59" customFormat="1" ht="18" customHeight="1" x14ac:dyDescent="0.2">
      <c r="A45" s="54">
        <v>36</v>
      </c>
      <c r="B45" s="55" t="s">
        <v>487</v>
      </c>
      <c r="C45" s="55" t="s">
        <v>488</v>
      </c>
      <c r="D45" s="56" t="s">
        <v>489</v>
      </c>
      <c r="E45" s="56" t="s">
        <v>68</v>
      </c>
      <c r="F45" s="57">
        <v>200000</v>
      </c>
      <c r="G45" s="57">
        <v>260000</v>
      </c>
      <c r="H45" s="57">
        <v>40000</v>
      </c>
      <c r="I45" s="58">
        <f t="shared" si="0"/>
        <v>500000</v>
      </c>
      <c r="J45" s="54"/>
    </row>
    <row r="46" spans="1:11" s="59" customFormat="1" ht="18" customHeight="1" x14ac:dyDescent="0.2">
      <c r="A46" s="54">
        <v>37</v>
      </c>
      <c r="B46" s="55" t="s">
        <v>490</v>
      </c>
      <c r="C46" s="55" t="s">
        <v>491</v>
      </c>
      <c r="D46" s="56" t="s">
        <v>492</v>
      </c>
      <c r="E46" s="56" t="s">
        <v>624</v>
      </c>
      <c r="F46" s="57">
        <v>200000</v>
      </c>
      <c r="G46" s="57">
        <v>260000</v>
      </c>
      <c r="H46" s="57">
        <v>40000</v>
      </c>
      <c r="I46" s="58">
        <f t="shared" si="0"/>
        <v>500000</v>
      </c>
      <c r="J46" s="54"/>
    </row>
    <row r="47" spans="1:11" s="59" customFormat="1" ht="18" customHeight="1" x14ac:dyDescent="0.2">
      <c r="A47" s="54">
        <v>38</v>
      </c>
      <c r="B47" s="55" t="s">
        <v>518</v>
      </c>
      <c r="C47" s="55" t="s">
        <v>511</v>
      </c>
      <c r="D47" s="56" t="s">
        <v>519</v>
      </c>
      <c r="E47" s="56" t="s">
        <v>626</v>
      </c>
      <c r="F47" s="57">
        <v>200000</v>
      </c>
      <c r="G47" s="57">
        <v>260000</v>
      </c>
      <c r="H47" s="57"/>
      <c r="I47" s="58">
        <f t="shared" si="0"/>
        <v>460000</v>
      </c>
      <c r="J47" s="54"/>
      <c r="K47" s="59" t="s">
        <v>674</v>
      </c>
    </row>
    <row r="48" spans="1:11" s="59" customFormat="1" ht="18" customHeight="1" x14ac:dyDescent="0.2">
      <c r="A48" s="54">
        <v>39</v>
      </c>
      <c r="B48" s="55" t="s">
        <v>493</v>
      </c>
      <c r="C48" s="55" t="s">
        <v>494</v>
      </c>
      <c r="D48" s="56" t="s">
        <v>495</v>
      </c>
      <c r="E48" s="56" t="s">
        <v>627</v>
      </c>
      <c r="F48" s="57">
        <v>200000</v>
      </c>
      <c r="G48" s="57">
        <v>260000</v>
      </c>
      <c r="H48" s="57">
        <v>40000</v>
      </c>
      <c r="I48" s="58">
        <f t="shared" si="0"/>
        <v>500000</v>
      </c>
      <c r="J48" s="54"/>
    </row>
    <row r="49" spans="1:11" s="59" customFormat="1" ht="18" customHeight="1" x14ac:dyDescent="0.2">
      <c r="A49" s="54">
        <v>40</v>
      </c>
      <c r="B49" s="55" t="s">
        <v>496</v>
      </c>
      <c r="C49" s="55" t="s">
        <v>476</v>
      </c>
      <c r="D49" s="56" t="s">
        <v>497</v>
      </c>
      <c r="E49" s="56" t="s">
        <v>57</v>
      </c>
      <c r="F49" s="57">
        <v>200000</v>
      </c>
      <c r="G49" s="57">
        <v>260000</v>
      </c>
      <c r="H49" s="57">
        <v>40000</v>
      </c>
      <c r="I49" s="58">
        <f t="shared" si="0"/>
        <v>500000</v>
      </c>
      <c r="J49" s="54"/>
    </row>
    <row r="50" spans="1:11" s="59" customFormat="1" ht="18" customHeight="1" x14ac:dyDescent="0.2">
      <c r="A50" s="54">
        <v>41</v>
      </c>
      <c r="B50" s="55" t="s">
        <v>498</v>
      </c>
      <c r="C50" s="55" t="s">
        <v>499</v>
      </c>
      <c r="D50" s="56" t="s">
        <v>500</v>
      </c>
      <c r="E50" s="56" t="s">
        <v>54</v>
      </c>
      <c r="F50" s="57">
        <v>200000</v>
      </c>
      <c r="G50" s="57">
        <v>260000</v>
      </c>
      <c r="H50" s="57">
        <v>40000</v>
      </c>
      <c r="I50" s="58">
        <f t="shared" si="0"/>
        <v>500000</v>
      </c>
      <c r="J50" s="54"/>
    </row>
    <row r="51" spans="1:11" s="59" customFormat="1" ht="18" customHeight="1" x14ac:dyDescent="0.2">
      <c r="A51" s="54">
        <v>42</v>
      </c>
      <c r="B51" s="55" t="s">
        <v>501</v>
      </c>
      <c r="C51" s="55" t="s">
        <v>502</v>
      </c>
      <c r="D51" s="56" t="s">
        <v>503</v>
      </c>
      <c r="E51" s="56" t="s">
        <v>99</v>
      </c>
      <c r="F51" s="57">
        <v>200000</v>
      </c>
      <c r="G51" s="57">
        <v>260000</v>
      </c>
      <c r="H51" s="57">
        <v>40000</v>
      </c>
      <c r="I51" s="58">
        <f t="shared" si="0"/>
        <v>500000</v>
      </c>
      <c r="J51" s="54"/>
    </row>
    <row r="52" spans="1:11" s="59" customFormat="1" ht="18" customHeight="1" x14ac:dyDescent="0.2">
      <c r="A52" s="54">
        <v>43</v>
      </c>
      <c r="B52" s="55" t="s">
        <v>504</v>
      </c>
      <c r="C52" s="55" t="s">
        <v>505</v>
      </c>
      <c r="D52" s="56" t="s">
        <v>506</v>
      </c>
      <c r="E52" s="56" t="s">
        <v>68</v>
      </c>
      <c r="F52" s="57">
        <v>200000</v>
      </c>
      <c r="G52" s="57">
        <v>260000</v>
      </c>
      <c r="H52" s="57">
        <v>40000</v>
      </c>
      <c r="I52" s="58">
        <f t="shared" si="0"/>
        <v>500000</v>
      </c>
      <c r="J52" s="54"/>
    </row>
    <row r="53" spans="1:11" s="59" customFormat="1" ht="18" customHeight="1" x14ac:dyDescent="0.2">
      <c r="A53" s="54">
        <v>44</v>
      </c>
      <c r="B53" s="55" t="s">
        <v>507</v>
      </c>
      <c r="C53" s="55" t="s">
        <v>508</v>
      </c>
      <c r="D53" s="56" t="s">
        <v>509</v>
      </c>
      <c r="E53" s="56" t="s">
        <v>79</v>
      </c>
      <c r="F53" s="57">
        <v>200000</v>
      </c>
      <c r="G53" s="57">
        <v>260000</v>
      </c>
      <c r="H53" s="57">
        <v>40000</v>
      </c>
      <c r="I53" s="58">
        <f t="shared" si="0"/>
        <v>500000</v>
      </c>
      <c r="J53" s="54"/>
    </row>
    <row r="54" spans="1:11" s="59" customFormat="1" ht="18" customHeight="1" x14ac:dyDescent="0.2">
      <c r="A54" s="54">
        <v>45</v>
      </c>
      <c r="B54" s="55" t="s">
        <v>548</v>
      </c>
      <c r="C54" s="55" t="s">
        <v>549</v>
      </c>
      <c r="D54" s="56" t="s">
        <v>550</v>
      </c>
      <c r="E54" s="56" t="s">
        <v>628</v>
      </c>
      <c r="F54" s="57"/>
      <c r="G54" s="57">
        <v>260000</v>
      </c>
      <c r="H54" s="57"/>
      <c r="I54" s="58">
        <f t="shared" si="0"/>
        <v>260000</v>
      </c>
      <c r="J54" s="54"/>
      <c r="K54" s="59" t="s">
        <v>677</v>
      </c>
    </row>
    <row r="55" spans="1:11" s="59" customFormat="1" ht="18" customHeight="1" x14ac:dyDescent="0.2">
      <c r="A55" s="54">
        <v>46</v>
      </c>
      <c r="B55" s="55" t="s">
        <v>510</v>
      </c>
      <c r="C55" s="55" t="s">
        <v>511</v>
      </c>
      <c r="D55" s="56" t="s">
        <v>512</v>
      </c>
      <c r="E55" s="56" t="s">
        <v>242</v>
      </c>
      <c r="F55" s="57">
        <v>200000</v>
      </c>
      <c r="G55" s="57">
        <v>260000</v>
      </c>
      <c r="H55" s="57">
        <v>40000</v>
      </c>
      <c r="I55" s="58">
        <f t="shared" si="0"/>
        <v>500000</v>
      </c>
      <c r="J55" s="54"/>
    </row>
    <row r="56" spans="1:11" s="59" customFormat="1" ht="18" customHeight="1" x14ac:dyDescent="0.2">
      <c r="A56" s="54">
        <v>47</v>
      </c>
      <c r="B56" s="55" t="s">
        <v>520</v>
      </c>
      <c r="C56" s="55" t="s">
        <v>521</v>
      </c>
      <c r="D56" s="56" t="s">
        <v>522</v>
      </c>
      <c r="E56" s="56" t="s">
        <v>629</v>
      </c>
      <c r="F56" s="57">
        <v>200000</v>
      </c>
      <c r="G56" s="57">
        <v>260000</v>
      </c>
      <c r="H56" s="57"/>
      <c r="I56" s="58">
        <f t="shared" si="0"/>
        <v>460000</v>
      </c>
      <c r="J56" s="54"/>
      <c r="K56" s="59" t="s">
        <v>112</v>
      </c>
    </row>
    <row r="57" spans="1:11" s="62" customFormat="1" ht="18" customHeight="1" x14ac:dyDescent="0.2">
      <c r="A57" s="78" t="s">
        <v>166</v>
      </c>
      <c r="B57" s="78"/>
      <c r="C57" s="78"/>
      <c r="D57" s="78"/>
      <c r="E57" s="78"/>
      <c r="F57" s="60">
        <f>COUNTA(F10:F56)</f>
        <v>34</v>
      </c>
      <c r="G57" s="60">
        <f>COUNTA(G10:G56)</f>
        <v>47</v>
      </c>
      <c r="H57" s="60">
        <f>COUNTA(H10:H56)</f>
        <v>29</v>
      </c>
      <c r="I57" s="60"/>
      <c r="J57" s="61"/>
      <c r="K57" s="59"/>
    </row>
    <row r="58" spans="1:11" s="62" customFormat="1" ht="18" customHeight="1" x14ac:dyDescent="0.2">
      <c r="A58" s="79" t="s">
        <v>167</v>
      </c>
      <c r="B58" s="80"/>
      <c r="C58" s="80"/>
      <c r="D58" s="80"/>
      <c r="E58" s="81"/>
      <c r="F58" s="60">
        <f>SUM(F10:F56)</f>
        <v>6800000</v>
      </c>
      <c r="G58" s="60">
        <f>SUM(G10:G56)</f>
        <v>12220000</v>
      </c>
      <c r="H58" s="60">
        <f>SUM(H10:H56)</f>
        <v>1160000</v>
      </c>
      <c r="I58" s="60"/>
      <c r="J58" s="61"/>
      <c r="K58" s="59"/>
    </row>
    <row r="59" spans="1:11" s="62" customFormat="1" ht="18" customHeight="1" x14ac:dyDescent="0.2">
      <c r="A59" s="79" t="s">
        <v>168</v>
      </c>
      <c r="B59" s="80"/>
      <c r="C59" s="80"/>
      <c r="D59" s="80"/>
      <c r="E59" s="81"/>
      <c r="F59" s="82">
        <f>SUM(F58:H58)</f>
        <v>20180000</v>
      </c>
      <c r="G59" s="83"/>
      <c r="H59" s="84"/>
      <c r="I59" s="63"/>
      <c r="J59" s="61"/>
      <c r="K59" s="59"/>
    </row>
    <row r="60" spans="1:11" s="62" customFormat="1" ht="18" customHeight="1" x14ac:dyDescent="0.2">
      <c r="A60" s="78" t="e">
        <f ca="1">"Tổng số tiền bằng chữ: "&amp; [1]!uNi(F59)</f>
        <v>#NAME?</v>
      </c>
      <c r="B60" s="78"/>
      <c r="C60" s="78"/>
      <c r="D60" s="78"/>
      <c r="E60" s="78"/>
      <c r="F60" s="78"/>
      <c r="G60" s="78"/>
      <c r="H60" s="78"/>
      <c r="I60" s="78"/>
      <c r="J60" s="78"/>
      <c r="K60" s="59"/>
    </row>
    <row r="61" spans="1:11" s="18" customFormat="1" ht="18" customHeigh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</row>
    <row r="62" spans="1:11" s="18" customFormat="1" ht="18" customHeight="1" x14ac:dyDescent="0.2">
      <c r="A62" s="85" t="s">
        <v>555</v>
      </c>
      <c r="B62" s="85"/>
      <c r="C62" s="85"/>
      <c r="D62" s="85"/>
      <c r="E62" s="85"/>
      <c r="F62" s="85"/>
      <c r="G62" s="85"/>
      <c r="H62" s="85"/>
      <c r="I62" s="85"/>
      <c r="J62" s="85"/>
    </row>
    <row r="63" spans="1:11" s="18" customFormat="1" ht="18" customHeight="1" x14ac:dyDescent="0.2">
      <c r="A63" s="77" t="s">
        <v>172</v>
      </c>
      <c r="B63" s="77"/>
      <c r="C63" s="77"/>
      <c r="D63" s="77"/>
      <c r="E63" s="77" t="s">
        <v>171</v>
      </c>
      <c r="F63" s="77"/>
      <c r="G63" s="77" t="s">
        <v>170</v>
      </c>
      <c r="H63" s="77"/>
      <c r="I63" s="77"/>
      <c r="J63" s="77"/>
    </row>
    <row r="64" spans="1:11" s="49" customFormat="1" ht="18" customHeight="1" x14ac:dyDescent="0.25">
      <c r="A64" s="77" t="s">
        <v>173</v>
      </c>
      <c r="B64" s="77"/>
      <c r="C64" s="77"/>
      <c r="D64" s="77"/>
      <c r="E64" s="40"/>
      <c r="F64" s="40"/>
      <c r="G64" s="48"/>
      <c r="H64" s="46"/>
      <c r="I64" s="46"/>
      <c r="J64" s="40"/>
    </row>
    <row r="65" spans="1:10" ht="18" customHeight="1" x14ac:dyDescent="0.2">
      <c r="F65" s="40"/>
    </row>
    <row r="66" spans="1:10" ht="18" customHeight="1" x14ac:dyDescent="0.2">
      <c r="F66" s="40"/>
    </row>
    <row r="67" spans="1:10" ht="18" customHeight="1" x14ac:dyDescent="0.2">
      <c r="F67" s="40"/>
    </row>
    <row r="68" spans="1:10" ht="18" customHeight="1" x14ac:dyDescent="0.2">
      <c r="F68" s="40"/>
    </row>
    <row r="69" spans="1:10" ht="18" customHeight="1" x14ac:dyDescent="0.2">
      <c r="F69" s="40"/>
    </row>
    <row r="70" spans="1:10" s="18" customFormat="1" ht="18" customHeight="1" x14ac:dyDescent="0.2">
      <c r="A70" s="77" t="s">
        <v>174</v>
      </c>
      <c r="B70" s="77"/>
      <c r="C70" s="77"/>
      <c r="D70" s="77"/>
      <c r="E70" s="77" t="s">
        <v>175</v>
      </c>
      <c r="F70" s="77"/>
      <c r="G70" s="77" t="s">
        <v>176</v>
      </c>
      <c r="H70" s="77"/>
      <c r="I70" s="77"/>
      <c r="J70" s="77"/>
    </row>
  </sheetData>
  <sortState ref="A10:FY56">
    <sortCondition ref="A10:A56"/>
  </sortState>
  <mergeCells count="29">
    <mergeCell ref="K8:K9"/>
    <mergeCell ref="A70:D70"/>
    <mergeCell ref="E70:F70"/>
    <mergeCell ref="G70:J70"/>
    <mergeCell ref="A60:J60"/>
    <mergeCell ref="A57:E57"/>
    <mergeCell ref="A58:E58"/>
    <mergeCell ref="A59:E59"/>
    <mergeCell ref="F59:H59"/>
    <mergeCell ref="A62:J62"/>
    <mergeCell ref="A63:D63"/>
    <mergeCell ref="E63:F63"/>
    <mergeCell ref="G63:J63"/>
    <mergeCell ref="A64:D64"/>
    <mergeCell ref="A6:J6"/>
    <mergeCell ref="A8:A9"/>
    <mergeCell ref="B8:B9"/>
    <mergeCell ref="C8:C9"/>
    <mergeCell ref="D8:D9"/>
    <mergeCell ref="E8:E9"/>
    <mergeCell ref="F8:H8"/>
    <mergeCell ref="J8:J9"/>
    <mergeCell ref="I8:I9"/>
    <mergeCell ref="A5:J5"/>
    <mergeCell ref="A1:D1"/>
    <mergeCell ref="E1:J1"/>
    <mergeCell ref="A2:D2"/>
    <mergeCell ref="E2:J2"/>
    <mergeCell ref="A4:J4"/>
  </mergeCells>
  <conditionalFormatting sqref="B71:B1048576 B3 B7">
    <cfRule type="duplicateValues" dxfId="17" priority="54"/>
  </conditionalFormatting>
  <conditionalFormatting sqref="B65:B69">
    <cfRule type="duplicateValues" dxfId="16" priority="36"/>
  </conditionalFormatting>
  <conditionalFormatting sqref="B8:B9">
    <cfRule type="duplicateValues" dxfId="15" priority="32"/>
  </conditionalFormatting>
  <conditionalFormatting sqref="B8:B9">
    <cfRule type="duplicateValues" dxfId="14" priority="33"/>
  </conditionalFormatting>
  <conditionalFormatting sqref="B8:B9">
    <cfRule type="duplicateValues" dxfId="13" priority="34"/>
  </conditionalFormatting>
  <conditionalFormatting sqref="B8:B9">
    <cfRule type="duplicateValues" dxfId="12" priority="35"/>
  </conditionalFormatting>
  <conditionalFormatting sqref="B10:B56">
    <cfRule type="duplicateValues" dxfId="11" priority="1"/>
  </conditionalFormatting>
  <conditionalFormatting sqref="B10:B56">
    <cfRule type="duplicateValues" dxfId="10" priority="2"/>
  </conditionalFormatting>
  <conditionalFormatting sqref="B10:B56">
    <cfRule type="duplicateValues" dxfId="9" priority="3"/>
  </conditionalFormatting>
  <conditionalFormatting sqref="B10:B56">
    <cfRule type="duplicateValues" dxfId="8" priority="4"/>
  </conditionalFormatting>
  <conditionalFormatting sqref="B10:B56">
    <cfRule type="duplicateValues" dxfId="7" priority="5"/>
  </conditionalFormatting>
  <conditionalFormatting sqref="B10:B56">
    <cfRule type="duplicateValues" dxfId="6" priority="6"/>
  </conditionalFormatting>
  <pageMargins left="0.7" right="0.7" top="0.75" bottom="0.75" header="0.3" footer="0.3"/>
  <pageSetup paperSize="9" fitToHeight="0" orientation="landscape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view="pageBreakPreview" zoomScale="115" zoomScaleNormal="100" zoomScaleSheetLayoutView="115" workbookViewId="0">
      <selection activeCell="A5" sqref="A5:J5"/>
    </sheetView>
  </sheetViews>
  <sheetFormatPr defaultRowHeight="12.75" customHeight="1" x14ac:dyDescent="0.2"/>
  <cols>
    <col min="1" max="1" width="4.7109375" style="23" customWidth="1"/>
    <col min="2" max="2" width="14.28515625" style="23" customWidth="1"/>
    <col min="3" max="3" width="16.28515625" style="23" bestFit="1" customWidth="1"/>
    <col min="4" max="4" width="8" style="23" bestFit="1" customWidth="1"/>
    <col min="5" max="5" width="13" style="23" customWidth="1"/>
    <col min="6" max="6" width="11.140625" style="23" bestFit="1" customWidth="1"/>
    <col min="7" max="7" width="9.85546875" style="23" bestFit="1" customWidth="1"/>
    <col min="8" max="8" width="12.5703125" style="23" bestFit="1" customWidth="1"/>
    <col min="9" max="9" width="18.7109375" style="23" bestFit="1" customWidth="1"/>
    <col min="10" max="10" width="8.85546875" style="23" customWidth="1"/>
    <col min="11" max="11" width="11" style="23" customWidth="1"/>
    <col min="12" max="12" width="20.42578125" style="23" customWidth="1"/>
    <col min="13" max="13" width="13" style="23" customWidth="1"/>
    <col min="14" max="14" width="7.85546875" style="23" customWidth="1"/>
    <col min="15" max="256" width="10.28515625" customWidth="1"/>
    <col min="257" max="257" width="4.7109375" customWidth="1"/>
    <col min="258" max="258" width="14.28515625" customWidth="1"/>
    <col min="259" max="259" width="22.140625" customWidth="1"/>
    <col min="260" max="260" width="13.140625" customWidth="1"/>
    <col min="261" max="263" width="14.5703125" customWidth="1"/>
    <col min="264" max="264" width="19.5703125" customWidth="1"/>
    <col min="265" max="265" width="18.42578125" customWidth="1"/>
    <col min="266" max="266" width="8.85546875" customWidth="1"/>
    <col min="267" max="267" width="11" customWidth="1"/>
    <col min="268" max="268" width="20.42578125" customWidth="1"/>
    <col min="269" max="269" width="13" customWidth="1"/>
    <col min="270" max="270" width="7.85546875" customWidth="1"/>
    <col min="271" max="512" width="10.28515625" customWidth="1"/>
    <col min="513" max="513" width="4.7109375" customWidth="1"/>
    <col min="514" max="514" width="14.28515625" customWidth="1"/>
    <col min="515" max="515" width="22.140625" customWidth="1"/>
    <col min="516" max="516" width="13.140625" customWidth="1"/>
    <col min="517" max="519" width="14.5703125" customWidth="1"/>
    <col min="520" max="520" width="19.5703125" customWidth="1"/>
    <col min="521" max="521" width="18.42578125" customWidth="1"/>
    <col min="522" max="522" width="8.85546875" customWidth="1"/>
    <col min="523" max="523" width="11" customWidth="1"/>
    <col min="524" max="524" width="20.42578125" customWidth="1"/>
    <col min="525" max="525" width="13" customWidth="1"/>
    <col min="526" max="526" width="7.85546875" customWidth="1"/>
    <col min="527" max="768" width="10.28515625" customWidth="1"/>
    <col min="769" max="769" width="4.7109375" customWidth="1"/>
    <col min="770" max="770" width="14.28515625" customWidth="1"/>
    <col min="771" max="771" width="22.140625" customWidth="1"/>
    <col min="772" max="772" width="13.140625" customWidth="1"/>
    <col min="773" max="775" width="14.5703125" customWidth="1"/>
    <col min="776" max="776" width="19.5703125" customWidth="1"/>
    <col min="777" max="777" width="18.42578125" customWidth="1"/>
    <col min="778" max="778" width="8.85546875" customWidth="1"/>
    <col min="779" max="779" width="11" customWidth="1"/>
    <col min="780" max="780" width="20.42578125" customWidth="1"/>
    <col min="781" max="781" width="13" customWidth="1"/>
    <col min="782" max="782" width="7.85546875" customWidth="1"/>
    <col min="783" max="1024" width="10.28515625" customWidth="1"/>
    <col min="1025" max="1025" width="4.7109375" customWidth="1"/>
    <col min="1026" max="1026" width="14.28515625" customWidth="1"/>
    <col min="1027" max="1027" width="22.140625" customWidth="1"/>
    <col min="1028" max="1028" width="13.140625" customWidth="1"/>
    <col min="1029" max="1031" width="14.5703125" customWidth="1"/>
    <col min="1032" max="1032" width="19.5703125" customWidth="1"/>
    <col min="1033" max="1033" width="18.42578125" customWidth="1"/>
    <col min="1034" max="1034" width="8.85546875" customWidth="1"/>
    <col min="1035" max="1035" width="11" customWidth="1"/>
    <col min="1036" max="1036" width="20.42578125" customWidth="1"/>
    <col min="1037" max="1037" width="13" customWidth="1"/>
    <col min="1038" max="1038" width="7.85546875" customWidth="1"/>
    <col min="1039" max="1280" width="10.28515625" customWidth="1"/>
    <col min="1281" max="1281" width="4.7109375" customWidth="1"/>
    <col min="1282" max="1282" width="14.28515625" customWidth="1"/>
    <col min="1283" max="1283" width="22.140625" customWidth="1"/>
    <col min="1284" max="1284" width="13.140625" customWidth="1"/>
    <col min="1285" max="1287" width="14.5703125" customWidth="1"/>
    <col min="1288" max="1288" width="19.5703125" customWidth="1"/>
    <col min="1289" max="1289" width="18.42578125" customWidth="1"/>
    <col min="1290" max="1290" width="8.85546875" customWidth="1"/>
    <col min="1291" max="1291" width="11" customWidth="1"/>
    <col min="1292" max="1292" width="20.42578125" customWidth="1"/>
    <col min="1293" max="1293" width="13" customWidth="1"/>
    <col min="1294" max="1294" width="7.85546875" customWidth="1"/>
    <col min="1295" max="1536" width="10.28515625" customWidth="1"/>
    <col min="1537" max="1537" width="4.7109375" customWidth="1"/>
    <col min="1538" max="1538" width="14.28515625" customWidth="1"/>
    <col min="1539" max="1539" width="22.140625" customWidth="1"/>
    <col min="1540" max="1540" width="13.140625" customWidth="1"/>
    <col min="1541" max="1543" width="14.5703125" customWidth="1"/>
    <col min="1544" max="1544" width="19.5703125" customWidth="1"/>
    <col min="1545" max="1545" width="18.42578125" customWidth="1"/>
    <col min="1546" max="1546" width="8.85546875" customWidth="1"/>
    <col min="1547" max="1547" width="11" customWidth="1"/>
    <col min="1548" max="1548" width="20.42578125" customWidth="1"/>
    <col min="1549" max="1549" width="13" customWidth="1"/>
    <col min="1550" max="1550" width="7.85546875" customWidth="1"/>
    <col min="1551" max="1792" width="10.28515625" customWidth="1"/>
    <col min="1793" max="1793" width="4.7109375" customWidth="1"/>
    <col min="1794" max="1794" width="14.28515625" customWidth="1"/>
    <col min="1795" max="1795" width="22.140625" customWidth="1"/>
    <col min="1796" max="1796" width="13.140625" customWidth="1"/>
    <col min="1797" max="1799" width="14.5703125" customWidth="1"/>
    <col min="1800" max="1800" width="19.5703125" customWidth="1"/>
    <col min="1801" max="1801" width="18.42578125" customWidth="1"/>
    <col min="1802" max="1802" width="8.85546875" customWidth="1"/>
    <col min="1803" max="1803" width="11" customWidth="1"/>
    <col min="1804" max="1804" width="20.42578125" customWidth="1"/>
    <col min="1805" max="1805" width="13" customWidth="1"/>
    <col min="1806" max="1806" width="7.85546875" customWidth="1"/>
    <col min="1807" max="2048" width="10.28515625" customWidth="1"/>
    <col min="2049" max="2049" width="4.7109375" customWidth="1"/>
    <col min="2050" max="2050" width="14.28515625" customWidth="1"/>
    <col min="2051" max="2051" width="22.140625" customWidth="1"/>
    <col min="2052" max="2052" width="13.140625" customWidth="1"/>
    <col min="2053" max="2055" width="14.5703125" customWidth="1"/>
    <col min="2056" max="2056" width="19.5703125" customWidth="1"/>
    <col min="2057" max="2057" width="18.42578125" customWidth="1"/>
    <col min="2058" max="2058" width="8.85546875" customWidth="1"/>
    <col min="2059" max="2059" width="11" customWidth="1"/>
    <col min="2060" max="2060" width="20.42578125" customWidth="1"/>
    <col min="2061" max="2061" width="13" customWidth="1"/>
    <col min="2062" max="2062" width="7.85546875" customWidth="1"/>
    <col min="2063" max="2304" width="10.28515625" customWidth="1"/>
    <col min="2305" max="2305" width="4.7109375" customWidth="1"/>
    <col min="2306" max="2306" width="14.28515625" customWidth="1"/>
    <col min="2307" max="2307" width="22.140625" customWidth="1"/>
    <col min="2308" max="2308" width="13.140625" customWidth="1"/>
    <col min="2309" max="2311" width="14.5703125" customWidth="1"/>
    <col min="2312" max="2312" width="19.5703125" customWidth="1"/>
    <col min="2313" max="2313" width="18.42578125" customWidth="1"/>
    <col min="2314" max="2314" width="8.85546875" customWidth="1"/>
    <col min="2315" max="2315" width="11" customWidth="1"/>
    <col min="2316" max="2316" width="20.42578125" customWidth="1"/>
    <col min="2317" max="2317" width="13" customWidth="1"/>
    <col min="2318" max="2318" width="7.85546875" customWidth="1"/>
    <col min="2319" max="2560" width="10.28515625" customWidth="1"/>
    <col min="2561" max="2561" width="4.7109375" customWidth="1"/>
    <col min="2562" max="2562" width="14.28515625" customWidth="1"/>
    <col min="2563" max="2563" width="22.140625" customWidth="1"/>
    <col min="2564" max="2564" width="13.140625" customWidth="1"/>
    <col min="2565" max="2567" width="14.5703125" customWidth="1"/>
    <col min="2568" max="2568" width="19.5703125" customWidth="1"/>
    <col min="2569" max="2569" width="18.42578125" customWidth="1"/>
    <col min="2570" max="2570" width="8.85546875" customWidth="1"/>
    <col min="2571" max="2571" width="11" customWidth="1"/>
    <col min="2572" max="2572" width="20.42578125" customWidth="1"/>
    <col min="2573" max="2573" width="13" customWidth="1"/>
    <col min="2574" max="2574" width="7.85546875" customWidth="1"/>
    <col min="2575" max="2816" width="10.28515625" customWidth="1"/>
    <col min="2817" max="2817" width="4.7109375" customWidth="1"/>
    <col min="2818" max="2818" width="14.28515625" customWidth="1"/>
    <col min="2819" max="2819" width="22.140625" customWidth="1"/>
    <col min="2820" max="2820" width="13.140625" customWidth="1"/>
    <col min="2821" max="2823" width="14.5703125" customWidth="1"/>
    <col min="2824" max="2824" width="19.5703125" customWidth="1"/>
    <col min="2825" max="2825" width="18.42578125" customWidth="1"/>
    <col min="2826" max="2826" width="8.85546875" customWidth="1"/>
    <col min="2827" max="2827" width="11" customWidth="1"/>
    <col min="2828" max="2828" width="20.42578125" customWidth="1"/>
    <col min="2829" max="2829" width="13" customWidth="1"/>
    <col min="2830" max="2830" width="7.85546875" customWidth="1"/>
    <col min="2831" max="3072" width="10.28515625" customWidth="1"/>
    <col min="3073" max="3073" width="4.7109375" customWidth="1"/>
    <col min="3074" max="3074" width="14.28515625" customWidth="1"/>
    <col min="3075" max="3075" width="22.140625" customWidth="1"/>
    <col min="3076" max="3076" width="13.140625" customWidth="1"/>
    <col min="3077" max="3079" width="14.5703125" customWidth="1"/>
    <col min="3080" max="3080" width="19.5703125" customWidth="1"/>
    <col min="3081" max="3081" width="18.42578125" customWidth="1"/>
    <col min="3082" max="3082" width="8.85546875" customWidth="1"/>
    <col min="3083" max="3083" width="11" customWidth="1"/>
    <col min="3084" max="3084" width="20.42578125" customWidth="1"/>
    <col min="3085" max="3085" width="13" customWidth="1"/>
    <col min="3086" max="3086" width="7.85546875" customWidth="1"/>
    <col min="3087" max="3328" width="10.28515625" customWidth="1"/>
    <col min="3329" max="3329" width="4.7109375" customWidth="1"/>
    <col min="3330" max="3330" width="14.28515625" customWidth="1"/>
    <col min="3331" max="3331" width="22.140625" customWidth="1"/>
    <col min="3332" max="3332" width="13.140625" customWidth="1"/>
    <col min="3333" max="3335" width="14.5703125" customWidth="1"/>
    <col min="3336" max="3336" width="19.5703125" customWidth="1"/>
    <col min="3337" max="3337" width="18.42578125" customWidth="1"/>
    <col min="3338" max="3338" width="8.85546875" customWidth="1"/>
    <col min="3339" max="3339" width="11" customWidth="1"/>
    <col min="3340" max="3340" width="20.42578125" customWidth="1"/>
    <col min="3341" max="3341" width="13" customWidth="1"/>
    <col min="3342" max="3342" width="7.85546875" customWidth="1"/>
    <col min="3343" max="3584" width="10.28515625" customWidth="1"/>
    <col min="3585" max="3585" width="4.7109375" customWidth="1"/>
    <col min="3586" max="3586" width="14.28515625" customWidth="1"/>
    <col min="3587" max="3587" width="22.140625" customWidth="1"/>
    <col min="3588" max="3588" width="13.140625" customWidth="1"/>
    <col min="3589" max="3591" width="14.5703125" customWidth="1"/>
    <col min="3592" max="3592" width="19.5703125" customWidth="1"/>
    <col min="3593" max="3593" width="18.42578125" customWidth="1"/>
    <col min="3594" max="3594" width="8.85546875" customWidth="1"/>
    <col min="3595" max="3595" width="11" customWidth="1"/>
    <col min="3596" max="3596" width="20.42578125" customWidth="1"/>
    <col min="3597" max="3597" width="13" customWidth="1"/>
    <col min="3598" max="3598" width="7.85546875" customWidth="1"/>
    <col min="3599" max="3840" width="10.28515625" customWidth="1"/>
    <col min="3841" max="3841" width="4.7109375" customWidth="1"/>
    <col min="3842" max="3842" width="14.28515625" customWidth="1"/>
    <col min="3843" max="3843" width="22.140625" customWidth="1"/>
    <col min="3844" max="3844" width="13.140625" customWidth="1"/>
    <col min="3845" max="3847" width="14.5703125" customWidth="1"/>
    <col min="3848" max="3848" width="19.5703125" customWidth="1"/>
    <col min="3849" max="3849" width="18.42578125" customWidth="1"/>
    <col min="3850" max="3850" width="8.85546875" customWidth="1"/>
    <col min="3851" max="3851" width="11" customWidth="1"/>
    <col min="3852" max="3852" width="20.42578125" customWidth="1"/>
    <col min="3853" max="3853" width="13" customWidth="1"/>
    <col min="3854" max="3854" width="7.85546875" customWidth="1"/>
    <col min="3855" max="4096" width="10.28515625" customWidth="1"/>
    <col min="4097" max="4097" width="4.7109375" customWidth="1"/>
    <col min="4098" max="4098" width="14.28515625" customWidth="1"/>
    <col min="4099" max="4099" width="22.140625" customWidth="1"/>
    <col min="4100" max="4100" width="13.140625" customWidth="1"/>
    <col min="4101" max="4103" width="14.5703125" customWidth="1"/>
    <col min="4104" max="4104" width="19.5703125" customWidth="1"/>
    <col min="4105" max="4105" width="18.42578125" customWidth="1"/>
    <col min="4106" max="4106" width="8.85546875" customWidth="1"/>
    <col min="4107" max="4107" width="11" customWidth="1"/>
    <col min="4108" max="4108" width="20.42578125" customWidth="1"/>
    <col min="4109" max="4109" width="13" customWidth="1"/>
    <col min="4110" max="4110" width="7.85546875" customWidth="1"/>
    <col min="4111" max="4352" width="10.28515625" customWidth="1"/>
    <col min="4353" max="4353" width="4.7109375" customWidth="1"/>
    <col min="4354" max="4354" width="14.28515625" customWidth="1"/>
    <col min="4355" max="4355" width="22.140625" customWidth="1"/>
    <col min="4356" max="4356" width="13.140625" customWidth="1"/>
    <col min="4357" max="4359" width="14.5703125" customWidth="1"/>
    <col min="4360" max="4360" width="19.5703125" customWidth="1"/>
    <col min="4361" max="4361" width="18.42578125" customWidth="1"/>
    <col min="4362" max="4362" width="8.85546875" customWidth="1"/>
    <col min="4363" max="4363" width="11" customWidth="1"/>
    <col min="4364" max="4364" width="20.42578125" customWidth="1"/>
    <col min="4365" max="4365" width="13" customWidth="1"/>
    <col min="4366" max="4366" width="7.85546875" customWidth="1"/>
    <col min="4367" max="4608" width="10.28515625" customWidth="1"/>
    <col min="4609" max="4609" width="4.7109375" customWidth="1"/>
    <col min="4610" max="4610" width="14.28515625" customWidth="1"/>
    <col min="4611" max="4611" width="22.140625" customWidth="1"/>
    <col min="4612" max="4612" width="13.140625" customWidth="1"/>
    <col min="4613" max="4615" width="14.5703125" customWidth="1"/>
    <col min="4616" max="4616" width="19.5703125" customWidth="1"/>
    <col min="4617" max="4617" width="18.42578125" customWidth="1"/>
    <col min="4618" max="4618" width="8.85546875" customWidth="1"/>
    <col min="4619" max="4619" width="11" customWidth="1"/>
    <col min="4620" max="4620" width="20.42578125" customWidth="1"/>
    <col min="4621" max="4621" width="13" customWidth="1"/>
    <col min="4622" max="4622" width="7.85546875" customWidth="1"/>
    <col min="4623" max="4864" width="10.28515625" customWidth="1"/>
    <col min="4865" max="4865" width="4.7109375" customWidth="1"/>
    <col min="4866" max="4866" width="14.28515625" customWidth="1"/>
    <col min="4867" max="4867" width="22.140625" customWidth="1"/>
    <col min="4868" max="4868" width="13.140625" customWidth="1"/>
    <col min="4869" max="4871" width="14.5703125" customWidth="1"/>
    <col min="4872" max="4872" width="19.5703125" customWidth="1"/>
    <col min="4873" max="4873" width="18.42578125" customWidth="1"/>
    <col min="4874" max="4874" width="8.85546875" customWidth="1"/>
    <col min="4875" max="4875" width="11" customWidth="1"/>
    <col min="4876" max="4876" width="20.42578125" customWidth="1"/>
    <col min="4877" max="4877" width="13" customWidth="1"/>
    <col min="4878" max="4878" width="7.85546875" customWidth="1"/>
    <col min="4879" max="5120" width="10.28515625" customWidth="1"/>
    <col min="5121" max="5121" width="4.7109375" customWidth="1"/>
    <col min="5122" max="5122" width="14.28515625" customWidth="1"/>
    <col min="5123" max="5123" width="22.140625" customWidth="1"/>
    <col min="5124" max="5124" width="13.140625" customWidth="1"/>
    <col min="5125" max="5127" width="14.5703125" customWidth="1"/>
    <col min="5128" max="5128" width="19.5703125" customWidth="1"/>
    <col min="5129" max="5129" width="18.42578125" customWidth="1"/>
    <col min="5130" max="5130" width="8.85546875" customWidth="1"/>
    <col min="5131" max="5131" width="11" customWidth="1"/>
    <col min="5132" max="5132" width="20.42578125" customWidth="1"/>
    <col min="5133" max="5133" width="13" customWidth="1"/>
    <col min="5134" max="5134" width="7.85546875" customWidth="1"/>
    <col min="5135" max="5376" width="10.28515625" customWidth="1"/>
    <col min="5377" max="5377" width="4.7109375" customWidth="1"/>
    <col min="5378" max="5378" width="14.28515625" customWidth="1"/>
    <col min="5379" max="5379" width="22.140625" customWidth="1"/>
    <col min="5380" max="5380" width="13.140625" customWidth="1"/>
    <col min="5381" max="5383" width="14.5703125" customWidth="1"/>
    <col min="5384" max="5384" width="19.5703125" customWidth="1"/>
    <col min="5385" max="5385" width="18.42578125" customWidth="1"/>
    <col min="5386" max="5386" width="8.85546875" customWidth="1"/>
    <col min="5387" max="5387" width="11" customWidth="1"/>
    <col min="5388" max="5388" width="20.42578125" customWidth="1"/>
    <col min="5389" max="5389" width="13" customWidth="1"/>
    <col min="5390" max="5390" width="7.85546875" customWidth="1"/>
    <col min="5391" max="5632" width="10.28515625" customWidth="1"/>
    <col min="5633" max="5633" width="4.7109375" customWidth="1"/>
    <col min="5634" max="5634" width="14.28515625" customWidth="1"/>
    <col min="5635" max="5635" width="22.140625" customWidth="1"/>
    <col min="5636" max="5636" width="13.140625" customWidth="1"/>
    <col min="5637" max="5639" width="14.5703125" customWidth="1"/>
    <col min="5640" max="5640" width="19.5703125" customWidth="1"/>
    <col min="5641" max="5641" width="18.42578125" customWidth="1"/>
    <col min="5642" max="5642" width="8.85546875" customWidth="1"/>
    <col min="5643" max="5643" width="11" customWidth="1"/>
    <col min="5644" max="5644" width="20.42578125" customWidth="1"/>
    <col min="5645" max="5645" width="13" customWidth="1"/>
    <col min="5646" max="5646" width="7.85546875" customWidth="1"/>
    <col min="5647" max="5888" width="10.28515625" customWidth="1"/>
    <col min="5889" max="5889" width="4.7109375" customWidth="1"/>
    <col min="5890" max="5890" width="14.28515625" customWidth="1"/>
    <col min="5891" max="5891" width="22.140625" customWidth="1"/>
    <col min="5892" max="5892" width="13.140625" customWidth="1"/>
    <col min="5893" max="5895" width="14.5703125" customWidth="1"/>
    <col min="5896" max="5896" width="19.5703125" customWidth="1"/>
    <col min="5897" max="5897" width="18.42578125" customWidth="1"/>
    <col min="5898" max="5898" width="8.85546875" customWidth="1"/>
    <col min="5899" max="5899" width="11" customWidth="1"/>
    <col min="5900" max="5900" width="20.42578125" customWidth="1"/>
    <col min="5901" max="5901" width="13" customWidth="1"/>
    <col min="5902" max="5902" width="7.85546875" customWidth="1"/>
    <col min="5903" max="6144" width="10.28515625" customWidth="1"/>
    <col min="6145" max="6145" width="4.7109375" customWidth="1"/>
    <col min="6146" max="6146" width="14.28515625" customWidth="1"/>
    <col min="6147" max="6147" width="22.140625" customWidth="1"/>
    <col min="6148" max="6148" width="13.140625" customWidth="1"/>
    <col min="6149" max="6151" width="14.5703125" customWidth="1"/>
    <col min="6152" max="6152" width="19.5703125" customWidth="1"/>
    <col min="6153" max="6153" width="18.42578125" customWidth="1"/>
    <col min="6154" max="6154" width="8.85546875" customWidth="1"/>
    <col min="6155" max="6155" width="11" customWidth="1"/>
    <col min="6156" max="6156" width="20.42578125" customWidth="1"/>
    <col min="6157" max="6157" width="13" customWidth="1"/>
    <col min="6158" max="6158" width="7.85546875" customWidth="1"/>
    <col min="6159" max="6400" width="10.28515625" customWidth="1"/>
    <col min="6401" max="6401" width="4.7109375" customWidth="1"/>
    <col min="6402" max="6402" width="14.28515625" customWidth="1"/>
    <col min="6403" max="6403" width="22.140625" customWidth="1"/>
    <col min="6404" max="6404" width="13.140625" customWidth="1"/>
    <col min="6405" max="6407" width="14.5703125" customWidth="1"/>
    <col min="6408" max="6408" width="19.5703125" customWidth="1"/>
    <col min="6409" max="6409" width="18.42578125" customWidth="1"/>
    <col min="6410" max="6410" width="8.85546875" customWidth="1"/>
    <col min="6411" max="6411" width="11" customWidth="1"/>
    <col min="6412" max="6412" width="20.42578125" customWidth="1"/>
    <col min="6413" max="6413" width="13" customWidth="1"/>
    <col min="6414" max="6414" width="7.85546875" customWidth="1"/>
    <col min="6415" max="6656" width="10.28515625" customWidth="1"/>
    <col min="6657" max="6657" width="4.7109375" customWidth="1"/>
    <col min="6658" max="6658" width="14.28515625" customWidth="1"/>
    <col min="6659" max="6659" width="22.140625" customWidth="1"/>
    <col min="6660" max="6660" width="13.140625" customWidth="1"/>
    <col min="6661" max="6663" width="14.5703125" customWidth="1"/>
    <col min="6664" max="6664" width="19.5703125" customWidth="1"/>
    <col min="6665" max="6665" width="18.42578125" customWidth="1"/>
    <col min="6666" max="6666" width="8.85546875" customWidth="1"/>
    <col min="6667" max="6667" width="11" customWidth="1"/>
    <col min="6668" max="6668" width="20.42578125" customWidth="1"/>
    <col min="6669" max="6669" width="13" customWidth="1"/>
    <col min="6670" max="6670" width="7.85546875" customWidth="1"/>
    <col min="6671" max="6912" width="10.28515625" customWidth="1"/>
    <col min="6913" max="6913" width="4.7109375" customWidth="1"/>
    <col min="6914" max="6914" width="14.28515625" customWidth="1"/>
    <col min="6915" max="6915" width="22.140625" customWidth="1"/>
    <col min="6916" max="6916" width="13.140625" customWidth="1"/>
    <col min="6917" max="6919" width="14.5703125" customWidth="1"/>
    <col min="6920" max="6920" width="19.5703125" customWidth="1"/>
    <col min="6921" max="6921" width="18.42578125" customWidth="1"/>
    <col min="6922" max="6922" width="8.85546875" customWidth="1"/>
    <col min="6923" max="6923" width="11" customWidth="1"/>
    <col min="6924" max="6924" width="20.42578125" customWidth="1"/>
    <col min="6925" max="6925" width="13" customWidth="1"/>
    <col min="6926" max="6926" width="7.85546875" customWidth="1"/>
    <col min="6927" max="7168" width="10.28515625" customWidth="1"/>
    <col min="7169" max="7169" width="4.7109375" customWidth="1"/>
    <col min="7170" max="7170" width="14.28515625" customWidth="1"/>
    <col min="7171" max="7171" width="22.140625" customWidth="1"/>
    <col min="7172" max="7172" width="13.140625" customWidth="1"/>
    <col min="7173" max="7175" width="14.5703125" customWidth="1"/>
    <col min="7176" max="7176" width="19.5703125" customWidth="1"/>
    <col min="7177" max="7177" width="18.42578125" customWidth="1"/>
    <col min="7178" max="7178" width="8.85546875" customWidth="1"/>
    <col min="7179" max="7179" width="11" customWidth="1"/>
    <col min="7180" max="7180" width="20.42578125" customWidth="1"/>
    <col min="7181" max="7181" width="13" customWidth="1"/>
    <col min="7182" max="7182" width="7.85546875" customWidth="1"/>
    <col min="7183" max="7424" width="10.28515625" customWidth="1"/>
    <col min="7425" max="7425" width="4.7109375" customWidth="1"/>
    <col min="7426" max="7426" width="14.28515625" customWidth="1"/>
    <col min="7427" max="7427" width="22.140625" customWidth="1"/>
    <col min="7428" max="7428" width="13.140625" customWidth="1"/>
    <col min="7429" max="7431" width="14.5703125" customWidth="1"/>
    <col min="7432" max="7432" width="19.5703125" customWidth="1"/>
    <col min="7433" max="7433" width="18.42578125" customWidth="1"/>
    <col min="7434" max="7434" width="8.85546875" customWidth="1"/>
    <col min="7435" max="7435" width="11" customWidth="1"/>
    <col min="7436" max="7436" width="20.42578125" customWidth="1"/>
    <col min="7437" max="7437" width="13" customWidth="1"/>
    <col min="7438" max="7438" width="7.85546875" customWidth="1"/>
    <col min="7439" max="7680" width="10.28515625" customWidth="1"/>
    <col min="7681" max="7681" width="4.7109375" customWidth="1"/>
    <col min="7682" max="7682" width="14.28515625" customWidth="1"/>
    <col min="7683" max="7683" width="22.140625" customWidth="1"/>
    <col min="7684" max="7684" width="13.140625" customWidth="1"/>
    <col min="7685" max="7687" width="14.5703125" customWidth="1"/>
    <col min="7688" max="7688" width="19.5703125" customWidth="1"/>
    <col min="7689" max="7689" width="18.42578125" customWidth="1"/>
    <col min="7690" max="7690" width="8.85546875" customWidth="1"/>
    <col min="7691" max="7691" width="11" customWidth="1"/>
    <col min="7692" max="7692" width="20.42578125" customWidth="1"/>
    <col min="7693" max="7693" width="13" customWidth="1"/>
    <col min="7694" max="7694" width="7.85546875" customWidth="1"/>
    <col min="7695" max="7936" width="10.28515625" customWidth="1"/>
    <col min="7937" max="7937" width="4.7109375" customWidth="1"/>
    <col min="7938" max="7938" width="14.28515625" customWidth="1"/>
    <col min="7939" max="7939" width="22.140625" customWidth="1"/>
    <col min="7940" max="7940" width="13.140625" customWidth="1"/>
    <col min="7941" max="7943" width="14.5703125" customWidth="1"/>
    <col min="7944" max="7944" width="19.5703125" customWidth="1"/>
    <col min="7945" max="7945" width="18.42578125" customWidth="1"/>
    <col min="7946" max="7946" width="8.85546875" customWidth="1"/>
    <col min="7947" max="7947" width="11" customWidth="1"/>
    <col min="7948" max="7948" width="20.42578125" customWidth="1"/>
    <col min="7949" max="7949" width="13" customWidth="1"/>
    <col min="7950" max="7950" width="7.85546875" customWidth="1"/>
    <col min="7951" max="8192" width="10.28515625" customWidth="1"/>
    <col min="8193" max="8193" width="4.7109375" customWidth="1"/>
    <col min="8194" max="8194" width="14.28515625" customWidth="1"/>
    <col min="8195" max="8195" width="22.140625" customWidth="1"/>
    <col min="8196" max="8196" width="13.140625" customWidth="1"/>
    <col min="8197" max="8199" width="14.5703125" customWidth="1"/>
    <col min="8200" max="8200" width="19.5703125" customWidth="1"/>
    <col min="8201" max="8201" width="18.42578125" customWidth="1"/>
    <col min="8202" max="8202" width="8.85546875" customWidth="1"/>
    <col min="8203" max="8203" width="11" customWidth="1"/>
    <col min="8204" max="8204" width="20.42578125" customWidth="1"/>
    <col min="8205" max="8205" width="13" customWidth="1"/>
    <col min="8206" max="8206" width="7.85546875" customWidth="1"/>
    <col min="8207" max="8448" width="10.28515625" customWidth="1"/>
    <col min="8449" max="8449" width="4.7109375" customWidth="1"/>
    <col min="8450" max="8450" width="14.28515625" customWidth="1"/>
    <col min="8451" max="8451" width="22.140625" customWidth="1"/>
    <col min="8452" max="8452" width="13.140625" customWidth="1"/>
    <col min="8453" max="8455" width="14.5703125" customWidth="1"/>
    <col min="8456" max="8456" width="19.5703125" customWidth="1"/>
    <col min="8457" max="8457" width="18.42578125" customWidth="1"/>
    <col min="8458" max="8458" width="8.85546875" customWidth="1"/>
    <col min="8459" max="8459" width="11" customWidth="1"/>
    <col min="8460" max="8460" width="20.42578125" customWidth="1"/>
    <col min="8461" max="8461" width="13" customWidth="1"/>
    <col min="8462" max="8462" width="7.85546875" customWidth="1"/>
    <col min="8463" max="8704" width="10.28515625" customWidth="1"/>
    <col min="8705" max="8705" width="4.7109375" customWidth="1"/>
    <col min="8706" max="8706" width="14.28515625" customWidth="1"/>
    <col min="8707" max="8707" width="22.140625" customWidth="1"/>
    <col min="8708" max="8708" width="13.140625" customWidth="1"/>
    <col min="8709" max="8711" width="14.5703125" customWidth="1"/>
    <col min="8712" max="8712" width="19.5703125" customWidth="1"/>
    <col min="8713" max="8713" width="18.42578125" customWidth="1"/>
    <col min="8714" max="8714" width="8.85546875" customWidth="1"/>
    <col min="8715" max="8715" width="11" customWidth="1"/>
    <col min="8716" max="8716" width="20.42578125" customWidth="1"/>
    <col min="8717" max="8717" width="13" customWidth="1"/>
    <col min="8718" max="8718" width="7.85546875" customWidth="1"/>
    <col min="8719" max="8960" width="10.28515625" customWidth="1"/>
    <col min="8961" max="8961" width="4.7109375" customWidth="1"/>
    <col min="8962" max="8962" width="14.28515625" customWidth="1"/>
    <col min="8963" max="8963" width="22.140625" customWidth="1"/>
    <col min="8964" max="8964" width="13.140625" customWidth="1"/>
    <col min="8965" max="8967" width="14.5703125" customWidth="1"/>
    <col min="8968" max="8968" width="19.5703125" customWidth="1"/>
    <col min="8969" max="8969" width="18.42578125" customWidth="1"/>
    <col min="8970" max="8970" width="8.85546875" customWidth="1"/>
    <col min="8971" max="8971" width="11" customWidth="1"/>
    <col min="8972" max="8972" width="20.42578125" customWidth="1"/>
    <col min="8973" max="8973" width="13" customWidth="1"/>
    <col min="8974" max="8974" width="7.85546875" customWidth="1"/>
    <col min="8975" max="9216" width="10.28515625" customWidth="1"/>
    <col min="9217" max="9217" width="4.7109375" customWidth="1"/>
    <col min="9218" max="9218" width="14.28515625" customWidth="1"/>
    <col min="9219" max="9219" width="22.140625" customWidth="1"/>
    <col min="9220" max="9220" width="13.140625" customWidth="1"/>
    <col min="9221" max="9223" width="14.5703125" customWidth="1"/>
    <col min="9224" max="9224" width="19.5703125" customWidth="1"/>
    <col min="9225" max="9225" width="18.42578125" customWidth="1"/>
    <col min="9226" max="9226" width="8.85546875" customWidth="1"/>
    <col min="9227" max="9227" width="11" customWidth="1"/>
    <col min="9228" max="9228" width="20.42578125" customWidth="1"/>
    <col min="9229" max="9229" width="13" customWidth="1"/>
    <col min="9230" max="9230" width="7.85546875" customWidth="1"/>
    <col min="9231" max="9472" width="10.28515625" customWidth="1"/>
    <col min="9473" max="9473" width="4.7109375" customWidth="1"/>
    <col min="9474" max="9474" width="14.28515625" customWidth="1"/>
    <col min="9475" max="9475" width="22.140625" customWidth="1"/>
    <col min="9476" max="9476" width="13.140625" customWidth="1"/>
    <col min="9477" max="9479" width="14.5703125" customWidth="1"/>
    <col min="9480" max="9480" width="19.5703125" customWidth="1"/>
    <col min="9481" max="9481" width="18.42578125" customWidth="1"/>
    <col min="9482" max="9482" width="8.85546875" customWidth="1"/>
    <col min="9483" max="9483" width="11" customWidth="1"/>
    <col min="9484" max="9484" width="20.42578125" customWidth="1"/>
    <col min="9485" max="9485" width="13" customWidth="1"/>
    <col min="9486" max="9486" width="7.85546875" customWidth="1"/>
    <col min="9487" max="9728" width="10.28515625" customWidth="1"/>
    <col min="9729" max="9729" width="4.7109375" customWidth="1"/>
    <col min="9730" max="9730" width="14.28515625" customWidth="1"/>
    <col min="9731" max="9731" width="22.140625" customWidth="1"/>
    <col min="9732" max="9732" width="13.140625" customWidth="1"/>
    <col min="9733" max="9735" width="14.5703125" customWidth="1"/>
    <col min="9736" max="9736" width="19.5703125" customWidth="1"/>
    <col min="9737" max="9737" width="18.42578125" customWidth="1"/>
    <col min="9738" max="9738" width="8.85546875" customWidth="1"/>
    <col min="9739" max="9739" width="11" customWidth="1"/>
    <col min="9740" max="9740" width="20.42578125" customWidth="1"/>
    <col min="9741" max="9741" width="13" customWidth="1"/>
    <col min="9742" max="9742" width="7.85546875" customWidth="1"/>
    <col min="9743" max="9984" width="10.28515625" customWidth="1"/>
    <col min="9985" max="9985" width="4.7109375" customWidth="1"/>
    <col min="9986" max="9986" width="14.28515625" customWidth="1"/>
    <col min="9987" max="9987" width="22.140625" customWidth="1"/>
    <col min="9988" max="9988" width="13.140625" customWidth="1"/>
    <col min="9989" max="9991" width="14.5703125" customWidth="1"/>
    <col min="9992" max="9992" width="19.5703125" customWidth="1"/>
    <col min="9993" max="9993" width="18.42578125" customWidth="1"/>
    <col min="9994" max="9994" width="8.85546875" customWidth="1"/>
    <col min="9995" max="9995" width="11" customWidth="1"/>
    <col min="9996" max="9996" width="20.42578125" customWidth="1"/>
    <col min="9997" max="9997" width="13" customWidth="1"/>
    <col min="9998" max="9998" width="7.85546875" customWidth="1"/>
    <col min="9999" max="10240" width="10.28515625" customWidth="1"/>
    <col min="10241" max="10241" width="4.7109375" customWidth="1"/>
    <col min="10242" max="10242" width="14.28515625" customWidth="1"/>
    <col min="10243" max="10243" width="22.140625" customWidth="1"/>
    <col min="10244" max="10244" width="13.140625" customWidth="1"/>
    <col min="10245" max="10247" width="14.5703125" customWidth="1"/>
    <col min="10248" max="10248" width="19.5703125" customWidth="1"/>
    <col min="10249" max="10249" width="18.42578125" customWidth="1"/>
    <col min="10250" max="10250" width="8.85546875" customWidth="1"/>
    <col min="10251" max="10251" width="11" customWidth="1"/>
    <col min="10252" max="10252" width="20.42578125" customWidth="1"/>
    <col min="10253" max="10253" width="13" customWidth="1"/>
    <col min="10254" max="10254" width="7.85546875" customWidth="1"/>
    <col min="10255" max="10496" width="10.28515625" customWidth="1"/>
    <col min="10497" max="10497" width="4.7109375" customWidth="1"/>
    <col min="10498" max="10498" width="14.28515625" customWidth="1"/>
    <col min="10499" max="10499" width="22.140625" customWidth="1"/>
    <col min="10500" max="10500" width="13.140625" customWidth="1"/>
    <col min="10501" max="10503" width="14.5703125" customWidth="1"/>
    <col min="10504" max="10504" width="19.5703125" customWidth="1"/>
    <col min="10505" max="10505" width="18.42578125" customWidth="1"/>
    <col min="10506" max="10506" width="8.85546875" customWidth="1"/>
    <col min="10507" max="10507" width="11" customWidth="1"/>
    <col min="10508" max="10508" width="20.42578125" customWidth="1"/>
    <col min="10509" max="10509" width="13" customWidth="1"/>
    <col min="10510" max="10510" width="7.85546875" customWidth="1"/>
    <col min="10511" max="10752" width="10.28515625" customWidth="1"/>
    <col min="10753" max="10753" width="4.7109375" customWidth="1"/>
    <col min="10754" max="10754" width="14.28515625" customWidth="1"/>
    <col min="10755" max="10755" width="22.140625" customWidth="1"/>
    <col min="10756" max="10756" width="13.140625" customWidth="1"/>
    <col min="10757" max="10759" width="14.5703125" customWidth="1"/>
    <col min="10760" max="10760" width="19.5703125" customWidth="1"/>
    <col min="10761" max="10761" width="18.42578125" customWidth="1"/>
    <col min="10762" max="10762" width="8.85546875" customWidth="1"/>
    <col min="10763" max="10763" width="11" customWidth="1"/>
    <col min="10764" max="10764" width="20.42578125" customWidth="1"/>
    <col min="10765" max="10765" width="13" customWidth="1"/>
    <col min="10766" max="10766" width="7.85546875" customWidth="1"/>
    <col min="10767" max="11008" width="10.28515625" customWidth="1"/>
    <col min="11009" max="11009" width="4.7109375" customWidth="1"/>
    <col min="11010" max="11010" width="14.28515625" customWidth="1"/>
    <col min="11011" max="11011" width="22.140625" customWidth="1"/>
    <col min="11012" max="11012" width="13.140625" customWidth="1"/>
    <col min="11013" max="11015" width="14.5703125" customWidth="1"/>
    <col min="11016" max="11016" width="19.5703125" customWidth="1"/>
    <col min="11017" max="11017" width="18.42578125" customWidth="1"/>
    <col min="11018" max="11018" width="8.85546875" customWidth="1"/>
    <col min="11019" max="11019" width="11" customWidth="1"/>
    <col min="11020" max="11020" width="20.42578125" customWidth="1"/>
    <col min="11021" max="11021" width="13" customWidth="1"/>
    <col min="11022" max="11022" width="7.85546875" customWidth="1"/>
    <col min="11023" max="11264" width="10.28515625" customWidth="1"/>
    <col min="11265" max="11265" width="4.7109375" customWidth="1"/>
    <col min="11266" max="11266" width="14.28515625" customWidth="1"/>
    <col min="11267" max="11267" width="22.140625" customWidth="1"/>
    <col min="11268" max="11268" width="13.140625" customWidth="1"/>
    <col min="11269" max="11271" width="14.5703125" customWidth="1"/>
    <col min="11272" max="11272" width="19.5703125" customWidth="1"/>
    <col min="11273" max="11273" width="18.42578125" customWidth="1"/>
    <col min="11274" max="11274" width="8.85546875" customWidth="1"/>
    <col min="11275" max="11275" width="11" customWidth="1"/>
    <col min="11276" max="11276" width="20.42578125" customWidth="1"/>
    <col min="11277" max="11277" width="13" customWidth="1"/>
    <col min="11278" max="11278" width="7.85546875" customWidth="1"/>
    <col min="11279" max="11520" width="10.28515625" customWidth="1"/>
    <col min="11521" max="11521" width="4.7109375" customWidth="1"/>
    <col min="11522" max="11522" width="14.28515625" customWidth="1"/>
    <col min="11523" max="11523" width="22.140625" customWidth="1"/>
    <col min="11524" max="11524" width="13.140625" customWidth="1"/>
    <col min="11525" max="11527" width="14.5703125" customWidth="1"/>
    <col min="11528" max="11528" width="19.5703125" customWidth="1"/>
    <col min="11529" max="11529" width="18.42578125" customWidth="1"/>
    <col min="11530" max="11530" width="8.85546875" customWidth="1"/>
    <col min="11531" max="11531" width="11" customWidth="1"/>
    <col min="11532" max="11532" width="20.42578125" customWidth="1"/>
    <col min="11533" max="11533" width="13" customWidth="1"/>
    <col min="11534" max="11534" width="7.85546875" customWidth="1"/>
    <col min="11535" max="11776" width="10.28515625" customWidth="1"/>
    <col min="11777" max="11777" width="4.7109375" customWidth="1"/>
    <col min="11778" max="11778" width="14.28515625" customWidth="1"/>
    <col min="11779" max="11779" width="22.140625" customWidth="1"/>
    <col min="11780" max="11780" width="13.140625" customWidth="1"/>
    <col min="11781" max="11783" width="14.5703125" customWidth="1"/>
    <col min="11784" max="11784" width="19.5703125" customWidth="1"/>
    <col min="11785" max="11785" width="18.42578125" customWidth="1"/>
    <col min="11786" max="11786" width="8.85546875" customWidth="1"/>
    <col min="11787" max="11787" width="11" customWidth="1"/>
    <col min="11788" max="11788" width="20.42578125" customWidth="1"/>
    <col min="11789" max="11789" width="13" customWidth="1"/>
    <col min="11790" max="11790" width="7.85546875" customWidth="1"/>
    <col min="11791" max="12032" width="10.28515625" customWidth="1"/>
    <col min="12033" max="12033" width="4.7109375" customWidth="1"/>
    <col min="12034" max="12034" width="14.28515625" customWidth="1"/>
    <col min="12035" max="12035" width="22.140625" customWidth="1"/>
    <col min="12036" max="12036" width="13.140625" customWidth="1"/>
    <col min="12037" max="12039" width="14.5703125" customWidth="1"/>
    <col min="12040" max="12040" width="19.5703125" customWidth="1"/>
    <col min="12041" max="12041" width="18.42578125" customWidth="1"/>
    <col min="12042" max="12042" width="8.85546875" customWidth="1"/>
    <col min="12043" max="12043" width="11" customWidth="1"/>
    <col min="12044" max="12044" width="20.42578125" customWidth="1"/>
    <col min="12045" max="12045" width="13" customWidth="1"/>
    <col min="12046" max="12046" width="7.85546875" customWidth="1"/>
    <col min="12047" max="12288" width="10.28515625" customWidth="1"/>
    <col min="12289" max="12289" width="4.7109375" customWidth="1"/>
    <col min="12290" max="12290" width="14.28515625" customWidth="1"/>
    <col min="12291" max="12291" width="22.140625" customWidth="1"/>
    <col min="12292" max="12292" width="13.140625" customWidth="1"/>
    <col min="12293" max="12295" width="14.5703125" customWidth="1"/>
    <col min="12296" max="12296" width="19.5703125" customWidth="1"/>
    <col min="12297" max="12297" width="18.42578125" customWidth="1"/>
    <col min="12298" max="12298" width="8.85546875" customWidth="1"/>
    <col min="12299" max="12299" width="11" customWidth="1"/>
    <col min="12300" max="12300" width="20.42578125" customWidth="1"/>
    <col min="12301" max="12301" width="13" customWidth="1"/>
    <col min="12302" max="12302" width="7.85546875" customWidth="1"/>
    <col min="12303" max="12544" width="10.28515625" customWidth="1"/>
    <col min="12545" max="12545" width="4.7109375" customWidth="1"/>
    <col min="12546" max="12546" width="14.28515625" customWidth="1"/>
    <col min="12547" max="12547" width="22.140625" customWidth="1"/>
    <col min="12548" max="12548" width="13.140625" customWidth="1"/>
    <col min="12549" max="12551" width="14.5703125" customWidth="1"/>
    <col min="12552" max="12552" width="19.5703125" customWidth="1"/>
    <col min="12553" max="12553" width="18.42578125" customWidth="1"/>
    <col min="12554" max="12554" width="8.85546875" customWidth="1"/>
    <col min="12555" max="12555" width="11" customWidth="1"/>
    <col min="12556" max="12556" width="20.42578125" customWidth="1"/>
    <col min="12557" max="12557" width="13" customWidth="1"/>
    <col min="12558" max="12558" width="7.85546875" customWidth="1"/>
    <col min="12559" max="12800" width="10.28515625" customWidth="1"/>
    <col min="12801" max="12801" width="4.7109375" customWidth="1"/>
    <col min="12802" max="12802" width="14.28515625" customWidth="1"/>
    <col min="12803" max="12803" width="22.140625" customWidth="1"/>
    <col min="12804" max="12804" width="13.140625" customWidth="1"/>
    <col min="12805" max="12807" width="14.5703125" customWidth="1"/>
    <col min="12808" max="12808" width="19.5703125" customWidth="1"/>
    <col min="12809" max="12809" width="18.42578125" customWidth="1"/>
    <col min="12810" max="12810" width="8.85546875" customWidth="1"/>
    <col min="12811" max="12811" width="11" customWidth="1"/>
    <col min="12812" max="12812" width="20.42578125" customWidth="1"/>
    <col min="12813" max="12813" width="13" customWidth="1"/>
    <col min="12814" max="12814" width="7.85546875" customWidth="1"/>
    <col min="12815" max="13056" width="10.28515625" customWidth="1"/>
    <col min="13057" max="13057" width="4.7109375" customWidth="1"/>
    <col min="13058" max="13058" width="14.28515625" customWidth="1"/>
    <col min="13059" max="13059" width="22.140625" customWidth="1"/>
    <col min="13060" max="13060" width="13.140625" customWidth="1"/>
    <col min="13061" max="13063" width="14.5703125" customWidth="1"/>
    <col min="13064" max="13064" width="19.5703125" customWidth="1"/>
    <col min="13065" max="13065" width="18.42578125" customWidth="1"/>
    <col min="13066" max="13066" width="8.85546875" customWidth="1"/>
    <col min="13067" max="13067" width="11" customWidth="1"/>
    <col min="13068" max="13068" width="20.42578125" customWidth="1"/>
    <col min="13069" max="13069" width="13" customWidth="1"/>
    <col min="13070" max="13070" width="7.85546875" customWidth="1"/>
    <col min="13071" max="13312" width="10.28515625" customWidth="1"/>
    <col min="13313" max="13313" width="4.7109375" customWidth="1"/>
    <col min="13314" max="13314" width="14.28515625" customWidth="1"/>
    <col min="13315" max="13315" width="22.140625" customWidth="1"/>
    <col min="13316" max="13316" width="13.140625" customWidth="1"/>
    <col min="13317" max="13319" width="14.5703125" customWidth="1"/>
    <col min="13320" max="13320" width="19.5703125" customWidth="1"/>
    <col min="13321" max="13321" width="18.42578125" customWidth="1"/>
    <col min="13322" max="13322" width="8.85546875" customWidth="1"/>
    <col min="13323" max="13323" width="11" customWidth="1"/>
    <col min="13324" max="13324" width="20.42578125" customWidth="1"/>
    <col min="13325" max="13325" width="13" customWidth="1"/>
    <col min="13326" max="13326" width="7.85546875" customWidth="1"/>
    <col min="13327" max="13568" width="10.28515625" customWidth="1"/>
    <col min="13569" max="13569" width="4.7109375" customWidth="1"/>
    <col min="13570" max="13570" width="14.28515625" customWidth="1"/>
    <col min="13571" max="13571" width="22.140625" customWidth="1"/>
    <col min="13572" max="13572" width="13.140625" customWidth="1"/>
    <col min="13573" max="13575" width="14.5703125" customWidth="1"/>
    <col min="13576" max="13576" width="19.5703125" customWidth="1"/>
    <col min="13577" max="13577" width="18.42578125" customWidth="1"/>
    <col min="13578" max="13578" width="8.85546875" customWidth="1"/>
    <col min="13579" max="13579" width="11" customWidth="1"/>
    <col min="13580" max="13580" width="20.42578125" customWidth="1"/>
    <col min="13581" max="13581" width="13" customWidth="1"/>
    <col min="13582" max="13582" width="7.85546875" customWidth="1"/>
    <col min="13583" max="13824" width="10.28515625" customWidth="1"/>
    <col min="13825" max="13825" width="4.7109375" customWidth="1"/>
    <col min="13826" max="13826" width="14.28515625" customWidth="1"/>
    <col min="13827" max="13827" width="22.140625" customWidth="1"/>
    <col min="13828" max="13828" width="13.140625" customWidth="1"/>
    <col min="13829" max="13831" width="14.5703125" customWidth="1"/>
    <col min="13832" max="13832" width="19.5703125" customWidth="1"/>
    <col min="13833" max="13833" width="18.42578125" customWidth="1"/>
    <col min="13834" max="13834" width="8.85546875" customWidth="1"/>
    <col min="13835" max="13835" width="11" customWidth="1"/>
    <col min="13836" max="13836" width="20.42578125" customWidth="1"/>
    <col min="13837" max="13837" width="13" customWidth="1"/>
    <col min="13838" max="13838" width="7.85546875" customWidth="1"/>
    <col min="13839" max="14080" width="10.28515625" customWidth="1"/>
    <col min="14081" max="14081" width="4.7109375" customWidth="1"/>
    <col min="14082" max="14082" width="14.28515625" customWidth="1"/>
    <col min="14083" max="14083" width="22.140625" customWidth="1"/>
    <col min="14084" max="14084" width="13.140625" customWidth="1"/>
    <col min="14085" max="14087" width="14.5703125" customWidth="1"/>
    <col min="14088" max="14088" width="19.5703125" customWidth="1"/>
    <col min="14089" max="14089" width="18.42578125" customWidth="1"/>
    <col min="14090" max="14090" width="8.85546875" customWidth="1"/>
    <col min="14091" max="14091" width="11" customWidth="1"/>
    <col min="14092" max="14092" width="20.42578125" customWidth="1"/>
    <col min="14093" max="14093" width="13" customWidth="1"/>
    <col min="14094" max="14094" width="7.85546875" customWidth="1"/>
    <col min="14095" max="14336" width="10.28515625" customWidth="1"/>
    <col min="14337" max="14337" width="4.7109375" customWidth="1"/>
    <col min="14338" max="14338" width="14.28515625" customWidth="1"/>
    <col min="14339" max="14339" width="22.140625" customWidth="1"/>
    <col min="14340" max="14340" width="13.140625" customWidth="1"/>
    <col min="14341" max="14343" width="14.5703125" customWidth="1"/>
    <col min="14344" max="14344" width="19.5703125" customWidth="1"/>
    <col min="14345" max="14345" width="18.42578125" customWidth="1"/>
    <col min="14346" max="14346" width="8.85546875" customWidth="1"/>
    <col min="14347" max="14347" width="11" customWidth="1"/>
    <col min="14348" max="14348" width="20.42578125" customWidth="1"/>
    <col min="14349" max="14349" width="13" customWidth="1"/>
    <col min="14350" max="14350" width="7.85546875" customWidth="1"/>
    <col min="14351" max="14592" width="10.28515625" customWidth="1"/>
    <col min="14593" max="14593" width="4.7109375" customWidth="1"/>
    <col min="14594" max="14594" width="14.28515625" customWidth="1"/>
    <col min="14595" max="14595" width="22.140625" customWidth="1"/>
    <col min="14596" max="14596" width="13.140625" customWidth="1"/>
    <col min="14597" max="14599" width="14.5703125" customWidth="1"/>
    <col min="14600" max="14600" width="19.5703125" customWidth="1"/>
    <col min="14601" max="14601" width="18.42578125" customWidth="1"/>
    <col min="14602" max="14602" width="8.85546875" customWidth="1"/>
    <col min="14603" max="14603" width="11" customWidth="1"/>
    <col min="14604" max="14604" width="20.42578125" customWidth="1"/>
    <col min="14605" max="14605" width="13" customWidth="1"/>
    <col min="14606" max="14606" width="7.85546875" customWidth="1"/>
    <col min="14607" max="14848" width="10.28515625" customWidth="1"/>
    <col min="14849" max="14849" width="4.7109375" customWidth="1"/>
    <col min="14850" max="14850" width="14.28515625" customWidth="1"/>
    <col min="14851" max="14851" width="22.140625" customWidth="1"/>
    <col min="14852" max="14852" width="13.140625" customWidth="1"/>
    <col min="14853" max="14855" width="14.5703125" customWidth="1"/>
    <col min="14856" max="14856" width="19.5703125" customWidth="1"/>
    <col min="14857" max="14857" width="18.42578125" customWidth="1"/>
    <col min="14858" max="14858" width="8.85546875" customWidth="1"/>
    <col min="14859" max="14859" width="11" customWidth="1"/>
    <col min="14860" max="14860" width="20.42578125" customWidth="1"/>
    <col min="14861" max="14861" width="13" customWidth="1"/>
    <col min="14862" max="14862" width="7.85546875" customWidth="1"/>
    <col min="14863" max="15104" width="10.28515625" customWidth="1"/>
    <col min="15105" max="15105" width="4.7109375" customWidth="1"/>
    <col min="15106" max="15106" width="14.28515625" customWidth="1"/>
    <col min="15107" max="15107" width="22.140625" customWidth="1"/>
    <col min="15108" max="15108" width="13.140625" customWidth="1"/>
    <col min="15109" max="15111" width="14.5703125" customWidth="1"/>
    <col min="15112" max="15112" width="19.5703125" customWidth="1"/>
    <col min="15113" max="15113" width="18.42578125" customWidth="1"/>
    <col min="15114" max="15114" width="8.85546875" customWidth="1"/>
    <col min="15115" max="15115" width="11" customWidth="1"/>
    <col min="15116" max="15116" width="20.42578125" customWidth="1"/>
    <col min="15117" max="15117" width="13" customWidth="1"/>
    <col min="15118" max="15118" width="7.85546875" customWidth="1"/>
    <col min="15119" max="15360" width="10.28515625" customWidth="1"/>
    <col min="15361" max="15361" width="4.7109375" customWidth="1"/>
    <col min="15362" max="15362" width="14.28515625" customWidth="1"/>
    <col min="15363" max="15363" width="22.140625" customWidth="1"/>
    <col min="15364" max="15364" width="13.140625" customWidth="1"/>
    <col min="15365" max="15367" width="14.5703125" customWidth="1"/>
    <col min="15368" max="15368" width="19.5703125" customWidth="1"/>
    <col min="15369" max="15369" width="18.42578125" customWidth="1"/>
    <col min="15370" max="15370" width="8.85546875" customWidth="1"/>
    <col min="15371" max="15371" width="11" customWidth="1"/>
    <col min="15372" max="15372" width="20.42578125" customWidth="1"/>
    <col min="15373" max="15373" width="13" customWidth="1"/>
    <col min="15374" max="15374" width="7.85546875" customWidth="1"/>
    <col min="15375" max="15616" width="10.28515625" customWidth="1"/>
    <col min="15617" max="15617" width="4.7109375" customWidth="1"/>
    <col min="15618" max="15618" width="14.28515625" customWidth="1"/>
    <col min="15619" max="15619" width="22.140625" customWidth="1"/>
    <col min="15620" max="15620" width="13.140625" customWidth="1"/>
    <col min="15621" max="15623" width="14.5703125" customWidth="1"/>
    <col min="15624" max="15624" width="19.5703125" customWidth="1"/>
    <col min="15625" max="15625" width="18.42578125" customWidth="1"/>
    <col min="15626" max="15626" width="8.85546875" customWidth="1"/>
    <col min="15627" max="15627" width="11" customWidth="1"/>
    <col min="15628" max="15628" width="20.42578125" customWidth="1"/>
    <col min="15629" max="15629" width="13" customWidth="1"/>
    <col min="15630" max="15630" width="7.85546875" customWidth="1"/>
    <col min="15631" max="15872" width="10.28515625" customWidth="1"/>
    <col min="15873" max="15873" width="4.7109375" customWidth="1"/>
    <col min="15874" max="15874" width="14.28515625" customWidth="1"/>
    <col min="15875" max="15875" width="22.140625" customWidth="1"/>
    <col min="15876" max="15876" width="13.140625" customWidth="1"/>
    <col min="15877" max="15879" width="14.5703125" customWidth="1"/>
    <col min="15880" max="15880" width="19.5703125" customWidth="1"/>
    <col min="15881" max="15881" width="18.42578125" customWidth="1"/>
    <col min="15882" max="15882" width="8.85546875" customWidth="1"/>
    <col min="15883" max="15883" width="11" customWidth="1"/>
    <col min="15884" max="15884" width="20.42578125" customWidth="1"/>
    <col min="15885" max="15885" width="13" customWidth="1"/>
    <col min="15886" max="15886" width="7.85546875" customWidth="1"/>
    <col min="15887" max="16128" width="10.28515625" customWidth="1"/>
    <col min="16129" max="16129" width="4.7109375" customWidth="1"/>
    <col min="16130" max="16130" width="14.28515625" customWidth="1"/>
    <col min="16131" max="16131" width="22.140625" customWidth="1"/>
    <col min="16132" max="16132" width="13.140625" customWidth="1"/>
    <col min="16133" max="16135" width="14.5703125" customWidth="1"/>
    <col min="16136" max="16136" width="19.5703125" customWidth="1"/>
    <col min="16137" max="16137" width="18.42578125" customWidth="1"/>
    <col min="16138" max="16138" width="8.85546875" customWidth="1"/>
    <col min="16139" max="16139" width="11" customWidth="1"/>
    <col min="16140" max="16140" width="20.42578125" customWidth="1"/>
    <col min="16141" max="16141" width="13" customWidth="1"/>
    <col min="16142" max="16142" width="7.85546875" customWidth="1"/>
    <col min="16143" max="16384" width="10.28515625" customWidth="1"/>
  </cols>
  <sheetData>
    <row r="1" spans="1:16" s="23" customFormat="1" x14ac:dyDescent="0.2">
      <c r="A1" s="88" t="s">
        <v>0</v>
      </c>
      <c r="B1" s="88"/>
      <c r="C1" s="88"/>
      <c r="D1" s="20"/>
      <c r="E1" s="24" t="s">
        <v>1</v>
      </c>
      <c r="F1" s="24"/>
      <c r="G1" s="24"/>
      <c r="N1" s="24"/>
    </row>
    <row r="2" spans="1:16" s="23" customFormat="1" x14ac:dyDescent="0.2">
      <c r="A2" s="102" t="s">
        <v>2</v>
      </c>
      <c r="B2" s="102"/>
      <c r="C2" s="102"/>
      <c r="D2" s="21"/>
      <c r="E2" s="8" t="s">
        <v>3</v>
      </c>
      <c r="F2" s="8"/>
      <c r="G2" s="8"/>
      <c r="N2" s="8"/>
    </row>
    <row r="3" spans="1:16" s="23" customFormat="1" x14ac:dyDescent="0.2"/>
    <row r="4" spans="1:16" s="23" customFormat="1" ht="16.5" customHeight="1" x14ac:dyDescent="0.25">
      <c r="A4" s="103" t="s">
        <v>121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6" s="23" customFormat="1" ht="15.75" customHeight="1" x14ac:dyDescent="0.25">
      <c r="B5" s="89" t="s">
        <v>297</v>
      </c>
      <c r="C5" s="89"/>
      <c r="D5" s="89"/>
      <c r="E5" s="104" t="s">
        <v>298</v>
      </c>
      <c r="F5" s="104"/>
      <c r="G5" s="22"/>
      <c r="H5" s="99" t="s">
        <v>299</v>
      </c>
      <c r="I5" s="99"/>
      <c r="J5" s="99"/>
      <c r="L5" s="22"/>
      <c r="M5" s="22"/>
    </row>
    <row r="6" spans="1:16" s="23" customFormat="1" ht="15.75" customHeight="1" x14ac:dyDescent="0.25">
      <c r="B6" s="89" t="s">
        <v>122</v>
      </c>
      <c r="C6" s="89"/>
      <c r="D6" s="89"/>
      <c r="E6" s="22"/>
      <c r="F6" s="22"/>
      <c r="G6" s="22"/>
      <c r="H6" s="19"/>
      <c r="I6" s="19"/>
      <c r="J6" s="19"/>
      <c r="K6" s="19"/>
      <c r="L6" s="19"/>
      <c r="M6" s="19"/>
      <c r="N6" s="22"/>
    </row>
    <row r="7" spans="1:16" s="23" customFormat="1" x14ac:dyDescent="0.2">
      <c r="B7" s="9"/>
      <c r="C7" s="9"/>
      <c r="D7" s="9"/>
      <c r="N7" s="10"/>
    </row>
    <row r="8" spans="1:16" s="23" customFormat="1" ht="14.25" customHeight="1" x14ac:dyDescent="0.2">
      <c r="A8" s="11" t="s">
        <v>123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6" s="23" customFormat="1" ht="15" customHeight="1" x14ac:dyDescent="0.25">
      <c r="A9" s="12"/>
      <c r="B9" s="12" t="s">
        <v>124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6" s="23" customFormat="1" ht="15" customHeight="1" x14ac:dyDescent="0.25">
      <c r="A10" s="12"/>
      <c r="B10" s="12" t="s">
        <v>125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6" s="23" customFormat="1" x14ac:dyDescent="0.2"/>
    <row r="12" spans="1:16" s="13" customFormat="1" x14ac:dyDescent="0.2">
      <c r="A12" s="90" t="s">
        <v>4</v>
      </c>
      <c r="B12" s="92" t="s">
        <v>5</v>
      </c>
      <c r="C12" s="94" t="s">
        <v>6</v>
      </c>
      <c r="D12" s="96" t="s">
        <v>7</v>
      </c>
      <c r="E12" s="92" t="s">
        <v>8</v>
      </c>
      <c r="F12" s="92" t="s">
        <v>9</v>
      </c>
      <c r="G12" s="92" t="s">
        <v>10</v>
      </c>
      <c r="H12" s="92" t="s">
        <v>11</v>
      </c>
      <c r="I12" s="92" t="s">
        <v>12</v>
      </c>
      <c r="J12" s="105" t="s">
        <v>126</v>
      </c>
      <c r="K12" s="105" t="s">
        <v>127</v>
      </c>
      <c r="L12" s="105" t="s">
        <v>128</v>
      </c>
      <c r="M12" s="105" t="s">
        <v>129</v>
      </c>
      <c r="N12" s="92" t="s">
        <v>130</v>
      </c>
      <c r="O12" s="92" t="s">
        <v>46</v>
      </c>
    </row>
    <row r="13" spans="1:16" s="13" customFormat="1" ht="36" customHeight="1" x14ac:dyDescent="0.2">
      <c r="A13" s="91"/>
      <c r="B13" s="93"/>
      <c r="C13" s="95"/>
      <c r="D13" s="97"/>
      <c r="E13" s="93"/>
      <c r="F13" s="93"/>
      <c r="G13" s="93"/>
      <c r="H13" s="93"/>
      <c r="I13" s="93"/>
      <c r="J13" s="106"/>
      <c r="K13" s="106"/>
      <c r="L13" s="106"/>
      <c r="M13" s="106"/>
      <c r="N13" s="93"/>
      <c r="O13" s="93"/>
    </row>
    <row r="14" spans="1:16" ht="15" x14ac:dyDescent="0.25">
      <c r="A14" s="34">
        <v>1</v>
      </c>
      <c r="B14" s="35" t="s">
        <v>177</v>
      </c>
      <c r="C14" s="36" t="s">
        <v>300</v>
      </c>
      <c r="D14" s="36" t="s">
        <v>13</v>
      </c>
      <c r="E14" s="35" t="s">
        <v>301</v>
      </c>
      <c r="F14" s="37" t="s">
        <v>14</v>
      </c>
      <c r="G14" s="37" t="s">
        <v>15</v>
      </c>
      <c r="H14" s="37" t="s">
        <v>16</v>
      </c>
      <c r="I14" s="37" t="s">
        <v>81</v>
      </c>
      <c r="J14" s="16"/>
      <c r="K14" s="15"/>
      <c r="L14" s="14"/>
      <c r="M14" s="17"/>
      <c r="N14" s="17" t="s">
        <v>120</v>
      </c>
      <c r="O14" s="17"/>
      <c r="P14" t="e">
        <f>VLOOKUP(B14,'DS NOP LP'!$B$10:$I$56,1,0)</f>
        <v>#N/A</v>
      </c>
    </row>
    <row r="15" spans="1:16" ht="15" x14ac:dyDescent="0.25">
      <c r="A15" s="34">
        <v>2</v>
      </c>
      <c r="B15" s="35" t="s">
        <v>178</v>
      </c>
      <c r="C15" s="36" t="s">
        <v>302</v>
      </c>
      <c r="D15" s="36" t="s">
        <v>13</v>
      </c>
      <c r="E15" s="35" t="s">
        <v>303</v>
      </c>
      <c r="F15" s="37" t="s">
        <v>19</v>
      </c>
      <c r="G15" s="37" t="s">
        <v>15</v>
      </c>
      <c r="H15" s="37" t="s">
        <v>22</v>
      </c>
      <c r="I15" s="37" t="s">
        <v>62</v>
      </c>
      <c r="J15" s="16"/>
      <c r="K15" s="15"/>
      <c r="L15" s="14"/>
      <c r="M15" s="17"/>
      <c r="N15" s="17" t="s">
        <v>149</v>
      </c>
      <c r="O15" s="17"/>
      <c r="P15" t="str">
        <f>VLOOKUP(B15,'DS NOP LP'!$B$10:$I$56,1,0)</f>
        <v>DTN1453110180</v>
      </c>
    </row>
    <row r="16" spans="1:16" ht="15" x14ac:dyDescent="0.25">
      <c r="A16" s="34">
        <v>3</v>
      </c>
      <c r="B16" s="35" t="s">
        <v>179</v>
      </c>
      <c r="C16" s="36" t="s">
        <v>304</v>
      </c>
      <c r="D16" s="36" t="s">
        <v>13</v>
      </c>
      <c r="E16" s="35" t="s">
        <v>305</v>
      </c>
      <c r="F16" s="37" t="s">
        <v>14</v>
      </c>
      <c r="G16" s="37" t="s">
        <v>17</v>
      </c>
      <c r="H16" s="37" t="s">
        <v>16</v>
      </c>
      <c r="I16" s="37" t="s">
        <v>87</v>
      </c>
      <c r="J16" s="16"/>
      <c r="K16" s="15"/>
      <c r="L16" s="14"/>
      <c r="M16" s="17"/>
      <c r="N16" s="17"/>
      <c r="O16" s="17"/>
      <c r="P16" t="e">
        <f>VLOOKUP(B16,'DS NOP LP'!$B$10:$I$56,1,0)</f>
        <v>#N/A</v>
      </c>
    </row>
    <row r="17" spans="1:16" ht="15" x14ac:dyDescent="0.25">
      <c r="A17" s="34">
        <v>4</v>
      </c>
      <c r="B17" s="35" t="s">
        <v>180</v>
      </c>
      <c r="C17" s="36" t="s">
        <v>306</v>
      </c>
      <c r="D17" s="36" t="s">
        <v>13</v>
      </c>
      <c r="E17" s="35" t="s">
        <v>307</v>
      </c>
      <c r="F17" s="37" t="s">
        <v>14</v>
      </c>
      <c r="G17" s="37" t="s">
        <v>15</v>
      </c>
      <c r="H17" s="37" t="s">
        <v>308</v>
      </c>
      <c r="I17" s="37" t="s">
        <v>73</v>
      </c>
      <c r="J17" s="16"/>
      <c r="K17" s="15"/>
      <c r="L17" s="14"/>
      <c r="M17" s="17"/>
      <c r="N17" s="17"/>
      <c r="O17" s="17"/>
      <c r="P17" t="str">
        <f>VLOOKUP(B17,'DS NOP LP'!$B$10:$I$56,1,0)</f>
        <v>DTN1653070048</v>
      </c>
    </row>
    <row r="18" spans="1:16" ht="15" x14ac:dyDescent="0.25">
      <c r="A18" s="34">
        <v>5</v>
      </c>
      <c r="B18" s="35" t="s">
        <v>181</v>
      </c>
      <c r="C18" s="36" t="s">
        <v>309</v>
      </c>
      <c r="D18" s="36" t="s">
        <v>13</v>
      </c>
      <c r="E18" s="35" t="s">
        <v>310</v>
      </c>
      <c r="F18" s="37" t="s">
        <v>14</v>
      </c>
      <c r="G18" s="37" t="s">
        <v>15</v>
      </c>
      <c r="H18" s="37" t="s">
        <v>42</v>
      </c>
      <c r="I18" s="37" t="s">
        <v>311</v>
      </c>
      <c r="J18" s="16"/>
      <c r="K18" s="15"/>
      <c r="L18" s="14"/>
      <c r="M18" s="17"/>
      <c r="N18" s="17" t="s">
        <v>312</v>
      </c>
      <c r="O18" s="17"/>
      <c r="P18" t="e">
        <f>VLOOKUP(B18,'DS NOP LP'!$B$10:$I$56,1,0)</f>
        <v>#N/A</v>
      </c>
    </row>
    <row r="19" spans="1:16" ht="15" x14ac:dyDescent="0.25">
      <c r="A19" s="34">
        <v>6</v>
      </c>
      <c r="B19" s="35" t="s">
        <v>182</v>
      </c>
      <c r="C19" s="36" t="s">
        <v>313</v>
      </c>
      <c r="D19" s="36" t="s">
        <v>13</v>
      </c>
      <c r="E19" s="35" t="s">
        <v>314</v>
      </c>
      <c r="F19" s="37" t="s">
        <v>19</v>
      </c>
      <c r="G19" s="37" t="s">
        <v>15</v>
      </c>
      <c r="H19" s="37" t="s">
        <v>20</v>
      </c>
      <c r="I19" s="37" t="s">
        <v>54</v>
      </c>
      <c r="J19" s="16"/>
      <c r="K19" s="15"/>
      <c r="L19" s="14"/>
      <c r="M19" s="17"/>
      <c r="N19" s="17" t="s">
        <v>315</v>
      </c>
      <c r="O19" s="17"/>
      <c r="P19" t="e">
        <f>VLOOKUP(B19,'DS NOP LP'!$B$10:$I$56,1,0)</f>
        <v>#N/A</v>
      </c>
    </row>
    <row r="20" spans="1:16" ht="15" x14ac:dyDescent="0.25">
      <c r="A20" s="34">
        <v>7</v>
      </c>
      <c r="B20" s="35" t="s">
        <v>183</v>
      </c>
      <c r="C20" s="36" t="s">
        <v>316</v>
      </c>
      <c r="D20" s="36" t="s">
        <v>13</v>
      </c>
      <c r="E20" s="35" t="s">
        <v>317</v>
      </c>
      <c r="F20" s="37" t="s">
        <v>19</v>
      </c>
      <c r="G20" s="37" t="s">
        <v>15</v>
      </c>
      <c r="H20" s="37" t="s">
        <v>42</v>
      </c>
      <c r="I20" s="37" t="s">
        <v>63</v>
      </c>
      <c r="J20" s="16"/>
      <c r="K20" s="15"/>
      <c r="L20" s="14"/>
      <c r="M20" s="17"/>
      <c r="N20" s="17"/>
      <c r="O20" s="17"/>
      <c r="P20" t="e">
        <f>VLOOKUP(B20,'DS NOP LP'!$B$10:$I$56,1,0)</f>
        <v>#N/A</v>
      </c>
    </row>
    <row r="21" spans="1:16" ht="15" x14ac:dyDescent="0.25">
      <c r="A21" s="34">
        <v>8</v>
      </c>
      <c r="B21" s="35" t="s">
        <v>184</v>
      </c>
      <c r="C21" s="36" t="s">
        <v>318</v>
      </c>
      <c r="D21" s="36" t="s">
        <v>185</v>
      </c>
      <c r="E21" s="35" t="s">
        <v>319</v>
      </c>
      <c r="F21" s="37" t="s">
        <v>14</v>
      </c>
      <c r="G21" s="37" t="s">
        <v>17</v>
      </c>
      <c r="H21" s="37" t="s">
        <v>24</v>
      </c>
      <c r="I21" s="37" t="s">
        <v>220</v>
      </c>
      <c r="J21" s="16"/>
      <c r="K21" s="15"/>
      <c r="L21" s="14"/>
      <c r="M21" s="17"/>
      <c r="N21" s="17"/>
      <c r="O21" s="17"/>
      <c r="P21" t="e">
        <f>VLOOKUP(B21,'DS NOP LP'!$B$10:$I$56,1,0)</f>
        <v>#N/A</v>
      </c>
    </row>
    <row r="22" spans="1:16" ht="15" x14ac:dyDescent="0.25">
      <c r="A22" s="34">
        <v>9</v>
      </c>
      <c r="B22" s="35" t="s">
        <v>186</v>
      </c>
      <c r="C22" s="36" t="s">
        <v>320</v>
      </c>
      <c r="D22" s="36" t="s">
        <v>187</v>
      </c>
      <c r="E22" s="35" t="s">
        <v>321</v>
      </c>
      <c r="F22" s="37" t="s">
        <v>14</v>
      </c>
      <c r="G22" s="37" t="s">
        <v>15</v>
      </c>
      <c r="H22" s="37" t="s">
        <v>18</v>
      </c>
      <c r="I22" s="37" t="s">
        <v>54</v>
      </c>
      <c r="J22" s="16"/>
      <c r="K22" s="15"/>
      <c r="L22" s="14"/>
      <c r="M22" s="17"/>
      <c r="N22" s="17"/>
      <c r="O22" s="17"/>
      <c r="P22" t="e">
        <f>VLOOKUP(B22,'DS NOP LP'!$B$10:$I$56,1,0)</f>
        <v>#N/A</v>
      </c>
    </row>
    <row r="23" spans="1:16" ht="15" x14ac:dyDescent="0.25">
      <c r="A23" s="34">
        <v>10</v>
      </c>
      <c r="B23" s="35" t="s">
        <v>83</v>
      </c>
      <c r="C23" s="36" t="s">
        <v>37</v>
      </c>
      <c r="D23" s="36" t="s">
        <v>71</v>
      </c>
      <c r="E23" s="35" t="s">
        <v>131</v>
      </c>
      <c r="F23" s="37" t="s">
        <v>14</v>
      </c>
      <c r="G23" s="37" t="s">
        <v>15</v>
      </c>
      <c r="H23" s="37" t="s">
        <v>16</v>
      </c>
      <c r="I23" s="37" t="s">
        <v>84</v>
      </c>
      <c r="J23" s="16"/>
      <c r="K23" s="15"/>
      <c r="L23" s="14"/>
      <c r="M23" s="17"/>
      <c r="N23" s="17" t="s">
        <v>108</v>
      </c>
      <c r="O23" s="17"/>
      <c r="P23" t="str">
        <f>VLOOKUP(B23,'DS NOP LP'!$B$10:$I$56,1,0)</f>
        <v>DTN1353110026</v>
      </c>
    </row>
    <row r="24" spans="1:16" ht="15" x14ac:dyDescent="0.25">
      <c r="A24" s="34">
        <v>11</v>
      </c>
      <c r="B24" s="35" t="s">
        <v>188</v>
      </c>
      <c r="C24" s="36" t="s">
        <v>322</v>
      </c>
      <c r="D24" s="36" t="s">
        <v>189</v>
      </c>
      <c r="E24" s="35" t="s">
        <v>75</v>
      </c>
      <c r="F24" s="37" t="s">
        <v>14</v>
      </c>
      <c r="G24" s="37" t="s">
        <v>15</v>
      </c>
      <c r="H24" s="37" t="s">
        <v>323</v>
      </c>
      <c r="I24" s="37" t="s">
        <v>190</v>
      </c>
      <c r="J24" s="16"/>
      <c r="K24" s="15"/>
      <c r="L24" s="14"/>
      <c r="M24" s="17"/>
      <c r="N24" s="17"/>
      <c r="O24" s="17"/>
      <c r="P24" t="e">
        <f>VLOOKUP(B24,'DS NOP LP'!$B$10:$I$56,1,0)</f>
        <v>#N/A</v>
      </c>
    </row>
    <row r="25" spans="1:16" ht="15" x14ac:dyDescent="0.25">
      <c r="A25" s="34">
        <v>12</v>
      </c>
      <c r="B25" s="35" t="s">
        <v>191</v>
      </c>
      <c r="C25" s="36" t="s">
        <v>324</v>
      </c>
      <c r="D25" s="36" t="s">
        <v>26</v>
      </c>
      <c r="E25" s="35" t="s">
        <v>325</v>
      </c>
      <c r="F25" s="37" t="s">
        <v>14</v>
      </c>
      <c r="G25" s="37" t="s">
        <v>15</v>
      </c>
      <c r="H25" s="37" t="s">
        <v>25</v>
      </c>
      <c r="I25" s="37" t="s">
        <v>192</v>
      </c>
      <c r="J25" s="16"/>
      <c r="K25" s="15"/>
      <c r="L25" s="14"/>
      <c r="M25" s="17"/>
      <c r="N25" s="17"/>
      <c r="O25" s="17"/>
      <c r="P25" t="e">
        <f>VLOOKUP(B25,'DS NOP LP'!$B$10:$I$56,1,0)</f>
        <v>#N/A</v>
      </c>
    </row>
    <row r="26" spans="1:16" ht="15" x14ac:dyDescent="0.25">
      <c r="A26" s="34">
        <v>13</v>
      </c>
      <c r="B26" s="35" t="s">
        <v>85</v>
      </c>
      <c r="C26" s="36" t="s">
        <v>134</v>
      </c>
      <c r="D26" s="36" t="s">
        <v>135</v>
      </c>
      <c r="E26" s="35" t="s">
        <v>136</v>
      </c>
      <c r="F26" s="37" t="s">
        <v>14</v>
      </c>
      <c r="G26" s="37" t="s">
        <v>17</v>
      </c>
      <c r="H26" s="37" t="s">
        <v>29</v>
      </c>
      <c r="I26" s="37" t="s">
        <v>80</v>
      </c>
      <c r="J26" s="16"/>
      <c r="K26" s="15"/>
      <c r="L26" s="14"/>
      <c r="M26" s="17"/>
      <c r="N26" s="17" t="s">
        <v>118</v>
      </c>
      <c r="O26" s="17"/>
      <c r="P26" t="e">
        <f>VLOOKUP(B26,'DS NOP LP'!$B$10:$I$56,1,0)</f>
        <v>#N/A</v>
      </c>
    </row>
    <row r="27" spans="1:16" ht="15" x14ac:dyDescent="0.25">
      <c r="A27" s="34">
        <v>14</v>
      </c>
      <c r="B27" s="35" t="s">
        <v>196</v>
      </c>
      <c r="C27" s="36" t="s">
        <v>326</v>
      </c>
      <c r="D27" s="36" t="s">
        <v>197</v>
      </c>
      <c r="E27" s="35" t="s">
        <v>327</v>
      </c>
      <c r="F27" s="37" t="s">
        <v>19</v>
      </c>
      <c r="G27" s="37" t="s">
        <v>15</v>
      </c>
      <c r="H27" s="37" t="s">
        <v>16</v>
      </c>
      <c r="I27" s="37" t="s">
        <v>54</v>
      </c>
      <c r="J27" s="16"/>
      <c r="K27" s="15"/>
      <c r="L27" s="14"/>
      <c r="M27" s="17"/>
      <c r="N27" s="17" t="s">
        <v>109</v>
      </c>
      <c r="O27" s="17"/>
      <c r="P27" t="e">
        <f>VLOOKUP(B27,'DS NOP LP'!$B$10:$I$56,1,0)</f>
        <v>#N/A</v>
      </c>
    </row>
    <row r="28" spans="1:16" ht="15" x14ac:dyDescent="0.25">
      <c r="A28" s="34">
        <v>15</v>
      </c>
      <c r="B28" s="35" t="s">
        <v>198</v>
      </c>
      <c r="C28" s="36" t="s">
        <v>134</v>
      </c>
      <c r="D28" s="36" t="s">
        <v>199</v>
      </c>
      <c r="E28" s="35" t="s">
        <v>328</v>
      </c>
      <c r="F28" s="37" t="s">
        <v>14</v>
      </c>
      <c r="G28" s="37" t="s">
        <v>15</v>
      </c>
      <c r="H28" s="37" t="s">
        <v>16</v>
      </c>
      <c r="I28" s="37" t="s">
        <v>200</v>
      </c>
      <c r="J28" s="16"/>
      <c r="K28" s="15"/>
      <c r="L28" s="14"/>
      <c r="M28" s="17"/>
      <c r="N28" s="17" t="s">
        <v>110</v>
      </c>
      <c r="O28" s="17"/>
      <c r="P28" t="e">
        <f>VLOOKUP(B28,'DS NOP LP'!$B$10:$I$56,1,0)</f>
        <v>#N/A</v>
      </c>
    </row>
    <row r="29" spans="1:16" ht="15" x14ac:dyDescent="0.25">
      <c r="A29" s="34">
        <v>16</v>
      </c>
      <c r="B29" s="35" t="s">
        <v>193</v>
      </c>
      <c r="C29" s="36" t="s">
        <v>329</v>
      </c>
      <c r="D29" s="36" t="s">
        <v>194</v>
      </c>
      <c r="E29" s="35" t="s">
        <v>330</v>
      </c>
      <c r="F29" s="37" t="s">
        <v>14</v>
      </c>
      <c r="G29" s="37" t="s">
        <v>15</v>
      </c>
      <c r="H29" s="37" t="s">
        <v>16</v>
      </c>
      <c r="I29" s="37" t="s">
        <v>195</v>
      </c>
      <c r="J29" s="16"/>
      <c r="K29" s="15"/>
      <c r="L29" s="14"/>
      <c r="M29" s="17"/>
      <c r="N29" s="17"/>
      <c r="O29" s="17"/>
      <c r="P29" t="e">
        <f>VLOOKUP(B29,'DS NOP LP'!$B$10:$I$56,1,0)</f>
        <v>#N/A</v>
      </c>
    </row>
    <row r="30" spans="1:16" ht="15" x14ac:dyDescent="0.25">
      <c r="A30" s="34">
        <v>17</v>
      </c>
      <c r="B30" s="35" t="s">
        <v>201</v>
      </c>
      <c r="C30" s="36" t="s">
        <v>331</v>
      </c>
      <c r="D30" s="36" t="s">
        <v>70</v>
      </c>
      <c r="E30" s="35" t="s">
        <v>147</v>
      </c>
      <c r="F30" s="37" t="s">
        <v>19</v>
      </c>
      <c r="G30" s="37" t="s">
        <v>15</v>
      </c>
      <c r="H30" s="37" t="s">
        <v>332</v>
      </c>
      <c r="I30" s="37" t="s">
        <v>54</v>
      </c>
      <c r="J30" s="16"/>
      <c r="K30" s="15"/>
      <c r="L30" s="14"/>
      <c r="M30" s="17"/>
      <c r="N30" s="17" t="s">
        <v>116</v>
      </c>
      <c r="O30" s="17"/>
      <c r="P30" t="e">
        <f>VLOOKUP(B30,'DS NOP LP'!$B$10:$I$56,1,0)</f>
        <v>#N/A</v>
      </c>
    </row>
    <row r="31" spans="1:16" ht="15" x14ac:dyDescent="0.25">
      <c r="A31" s="34">
        <v>18</v>
      </c>
      <c r="B31" s="35" t="s">
        <v>202</v>
      </c>
      <c r="C31" s="36" t="s">
        <v>333</v>
      </c>
      <c r="D31" s="36" t="s">
        <v>70</v>
      </c>
      <c r="E31" s="35" t="s">
        <v>334</v>
      </c>
      <c r="F31" s="37" t="s">
        <v>14</v>
      </c>
      <c r="G31" s="37" t="s">
        <v>15</v>
      </c>
      <c r="H31" s="37" t="s">
        <v>33</v>
      </c>
      <c r="I31" s="37" t="s">
        <v>79</v>
      </c>
      <c r="J31" s="16"/>
      <c r="K31" s="15"/>
      <c r="L31" s="14"/>
      <c r="M31" s="17"/>
      <c r="N31" s="17"/>
      <c r="O31" s="17"/>
      <c r="P31" t="e">
        <f>VLOOKUP(B31,'DS NOP LP'!$B$10:$I$56,1,0)</f>
        <v>#N/A</v>
      </c>
    </row>
    <row r="32" spans="1:16" ht="15" x14ac:dyDescent="0.25">
      <c r="A32" s="34">
        <v>19</v>
      </c>
      <c r="B32" s="35" t="s">
        <v>203</v>
      </c>
      <c r="C32" s="36" t="s">
        <v>148</v>
      </c>
      <c r="D32" s="36" t="s">
        <v>204</v>
      </c>
      <c r="E32" s="35" t="s">
        <v>335</v>
      </c>
      <c r="F32" s="37" t="s">
        <v>14</v>
      </c>
      <c r="G32" s="37" t="s">
        <v>15</v>
      </c>
      <c r="H32" s="37" t="s">
        <v>16</v>
      </c>
      <c r="I32" s="37" t="s">
        <v>205</v>
      </c>
      <c r="J32" s="16"/>
      <c r="K32" s="15"/>
      <c r="L32" s="14"/>
      <c r="M32" s="17"/>
      <c r="N32" s="17" t="s">
        <v>149</v>
      </c>
      <c r="O32" s="17"/>
      <c r="P32" t="e">
        <f>VLOOKUP(B32,'DS NOP LP'!$B$10:$I$56,1,0)</f>
        <v>#N/A</v>
      </c>
    </row>
    <row r="33" spans="1:16" ht="15" x14ac:dyDescent="0.25">
      <c r="A33" s="34">
        <v>20</v>
      </c>
      <c r="B33" s="35" t="s">
        <v>210</v>
      </c>
      <c r="C33" s="36" t="s">
        <v>336</v>
      </c>
      <c r="D33" s="36" t="s">
        <v>211</v>
      </c>
      <c r="E33" s="35" t="s">
        <v>337</v>
      </c>
      <c r="F33" s="37" t="s">
        <v>14</v>
      </c>
      <c r="G33" s="37" t="s">
        <v>21</v>
      </c>
      <c r="H33" s="37" t="s">
        <v>16</v>
      </c>
      <c r="I33" s="37" t="s">
        <v>81</v>
      </c>
      <c r="J33" s="16"/>
      <c r="K33" s="15"/>
      <c r="L33" s="14"/>
      <c r="M33" s="17"/>
      <c r="N33" s="17" t="s">
        <v>338</v>
      </c>
      <c r="O33" s="17"/>
      <c r="P33" t="e">
        <f>VLOOKUP(B33,'DS NOP LP'!$B$10:$I$56,1,0)</f>
        <v>#N/A</v>
      </c>
    </row>
    <row r="34" spans="1:16" ht="15" x14ac:dyDescent="0.25">
      <c r="A34" s="34">
        <v>21</v>
      </c>
      <c r="B34" s="35" t="s">
        <v>208</v>
      </c>
      <c r="C34" s="36" t="s">
        <v>339</v>
      </c>
      <c r="D34" s="36" t="s">
        <v>207</v>
      </c>
      <c r="E34" s="35" t="s">
        <v>340</v>
      </c>
      <c r="F34" s="37" t="s">
        <v>14</v>
      </c>
      <c r="G34" s="37" t="s">
        <v>15</v>
      </c>
      <c r="H34" s="37" t="s">
        <v>16</v>
      </c>
      <c r="I34" s="37" t="s">
        <v>55</v>
      </c>
      <c r="J34" s="16"/>
      <c r="K34" s="15"/>
      <c r="L34" s="14"/>
      <c r="M34" s="17"/>
      <c r="N34" s="17"/>
      <c r="O34" s="17"/>
      <c r="P34" t="e">
        <f>VLOOKUP(B34,'DS NOP LP'!$B$10:$I$56,1,0)</f>
        <v>#N/A</v>
      </c>
    </row>
    <row r="35" spans="1:16" ht="15" x14ac:dyDescent="0.25">
      <c r="A35" s="34">
        <v>22</v>
      </c>
      <c r="B35" s="35" t="s">
        <v>206</v>
      </c>
      <c r="C35" s="36" t="s">
        <v>341</v>
      </c>
      <c r="D35" s="36" t="s">
        <v>207</v>
      </c>
      <c r="E35" s="35" t="s">
        <v>342</v>
      </c>
      <c r="F35" s="37" t="s">
        <v>14</v>
      </c>
      <c r="G35" s="37" t="s">
        <v>15</v>
      </c>
      <c r="H35" s="37" t="s">
        <v>25</v>
      </c>
      <c r="I35" s="37" t="s">
        <v>192</v>
      </c>
      <c r="J35" s="16"/>
      <c r="K35" s="15"/>
      <c r="L35" s="14"/>
      <c r="M35" s="17"/>
      <c r="N35" s="17"/>
      <c r="O35" s="17"/>
      <c r="P35" t="e">
        <f>VLOOKUP(B35,'DS NOP LP'!$B$10:$I$56,1,0)</f>
        <v>#N/A</v>
      </c>
    </row>
    <row r="36" spans="1:16" ht="15" x14ac:dyDescent="0.25">
      <c r="A36" s="34">
        <v>23</v>
      </c>
      <c r="B36" s="35" t="s">
        <v>214</v>
      </c>
      <c r="C36" s="36" t="s">
        <v>343</v>
      </c>
      <c r="D36" s="36" t="s">
        <v>74</v>
      </c>
      <c r="E36" s="35" t="s">
        <v>344</v>
      </c>
      <c r="F36" s="37" t="s">
        <v>19</v>
      </c>
      <c r="G36" s="37" t="s">
        <v>17</v>
      </c>
      <c r="H36" s="37" t="s">
        <v>16</v>
      </c>
      <c r="I36" s="37" t="s">
        <v>345</v>
      </c>
      <c r="J36" s="16"/>
      <c r="K36" s="15"/>
      <c r="L36" s="14"/>
      <c r="M36" s="17"/>
      <c r="N36" s="17"/>
      <c r="O36" s="17"/>
      <c r="P36" t="e">
        <f>VLOOKUP(B36,'DS NOP LP'!$B$10:$I$56,1,0)</f>
        <v>#N/A</v>
      </c>
    </row>
    <row r="37" spans="1:16" ht="15" x14ac:dyDescent="0.25">
      <c r="A37" s="34">
        <v>24</v>
      </c>
      <c r="B37" s="35" t="s">
        <v>215</v>
      </c>
      <c r="C37" s="36" t="s">
        <v>134</v>
      </c>
      <c r="D37" s="36" t="s">
        <v>139</v>
      </c>
      <c r="E37" s="35" t="s">
        <v>346</v>
      </c>
      <c r="F37" s="37" t="s">
        <v>14</v>
      </c>
      <c r="G37" s="37" t="s">
        <v>17</v>
      </c>
      <c r="H37" s="37" t="s">
        <v>33</v>
      </c>
      <c r="I37" s="37" t="s">
        <v>54</v>
      </c>
      <c r="J37" s="16"/>
      <c r="K37" s="15"/>
      <c r="L37" s="14"/>
      <c r="M37" s="17"/>
      <c r="N37" s="17" t="s">
        <v>347</v>
      </c>
      <c r="O37" s="17"/>
      <c r="P37" t="e">
        <f>VLOOKUP(B37,'DS NOP LP'!$B$10:$I$56,1,0)</f>
        <v>#N/A</v>
      </c>
    </row>
    <row r="38" spans="1:16" ht="15" x14ac:dyDescent="0.25">
      <c r="A38" s="34">
        <v>25</v>
      </c>
      <c r="B38" s="35" t="s">
        <v>212</v>
      </c>
      <c r="C38" s="36" t="s">
        <v>348</v>
      </c>
      <c r="D38" s="36" t="s">
        <v>213</v>
      </c>
      <c r="E38" s="35" t="s">
        <v>349</v>
      </c>
      <c r="F38" s="37" t="s">
        <v>14</v>
      </c>
      <c r="G38" s="37" t="s">
        <v>51</v>
      </c>
      <c r="H38" s="37" t="s">
        <v>23</v>
      </c>
      <c r="I38" s="37" t="s">
        <v>36</v>
      </c>
      <c r="J38" s="16"/>
      <c r="K38" s="15"/>
      <c r="L38" s="14"/>
      <c r="M38" s="17"/>
      <c r="N38" s="17"/>
      <c r="O38" s="17"/>
      <c r="P38" t="e">
        <f>VLOOKUP(B38,'DS NOP LP'!$B$10:$I$56,1,0)</f>
        <v>#N/A</v>
      </c>
    </row>
    <row r="39" spans="1:16" ht="15" x14ac:dyDescent="0.25">
      <c r="A39" s="34">
        <v>26</v>
      </c>
      <c r="B39" s="35" t="s">
        <v>216</v>
      </c>
      <c r="C39" s="36" t="s">
        <v>350</v>
      </c>
      <c r="D39" s="36" t="s">
        <v>140</v>
      </c>
      <c r="E39" s="35" t="s">
        <v>351</v>
      </c>
      <c r="F39" s="37" t="s">
        <v>14</v>
      </c>
      <c r="G39" s="37" t="s">
        <v>17</v>
      </c>
      <c r="H39" s="37" t="s">
        <v>24</v>
      </c>
      <c r="I39" s="37" t="s">
        <v>91</v>
      </c>
      <c r="J39" s="16"/>
      <c r="K39" s="15"/>
      <c r="L39" s="14"/>
      <c r="M39" s="17"/>
      <c r="N39" s="17" t="s">
        <v>149</v>
      </c>
      <c r="O39" s="17"/>
      <c r="P39" t="e">
        <f>VLOOKUP(B39,'DS NOP LP'!$B$10:$I$56,1,0)</f>
        <v>#N/A</v>
      </c>
    </row>
    <row r="40" spans="1:16" ht="15" x14ac:dyDescent="0.25">
      <c r="A40" s="34">
        <v>27</v>
      </c>
      <c r="B40" s="35" t="s">
        <v>86</v>
      </c>
      <c r="C40" s="36" t="s">
        <v>141</v>
      </c>
      <c r="D40" s="36" t="s">
        <v>69</v>
      </c>
      <c r="E40" s="35" t="s">
        <v>142</v>
      </c>
      <c r="F40" s="37" t="s">
        <v>19</v>
      </c>
      <c r="G40" s="37" t="s">
        <v>17</v>
      </c>
      <c r="H40" s="37" t="s">
        <v>24</v>
      </c>
      <c r="I40" s="37" t="s">
        <v>87</v>
      </c>
      <c r="J40" s="16"/>
      <c r="K40" s="15"/>
      <c r="L40" s="14"/>
      <c r="M40" s="17"/>
      <c r="N40" s="17"/>
      <c r="O40" s="17"/>
      <c r="P40" t="e">
        <f>VLOOKUP(B40,'DS NOP LP'!$B$10:$I$56,1,0)</f>
        <v>#N/A</v>
      </c>
    </row>
    <row r="41" spans="1:16" ht="15" x14ac:dyDescent="0.25">
      <c r="A41" s="34">
        <v>28</v>
      </c>
      <c r="B41" s="35" t="s">
        <v>217</v>
      </c>
      <c r="C41" s="36" t="s">
        <v>218</v>
      </c>
      <c r="D41" s="36" t="s">
        <v>219</v>
      </c>
      <c r="E41" s="35" t="s">
        <v>352</v>
      </c>
      <c r="F41" s="37" t="s">
        <v>14</v>
      </c>
      <c r="G41" s="37" t="s">
        <v>17</v>
      </c>
      <c r="H41" s="37" t="s">
        <v>29</v>
      </c>
      <c r="I41" s="37" t="s">
        <v>220</v>
      </c>
      <c r="J41" s="16"/>
      <c r="K41" s="15"/>
      <c r="L41" s="14"/>
      <c r="M41" s="17"/>
      <c r="N41" s="17"/>
      <c r="O41" s="17"/>
      <c r="P41" t="e">
        <f>VLOOKUP(B41,'DS NOP LP'!$B$10:$I$56,1,0)</f>
        <v>#N/A</v>
      </c>
    </row>
    <row r="42" spans="1:16" ht="15" x14ac:dyDescent="0.25">
      <c r="A42" s="34">
        <v>29</v>
      </c>
      <c r="B42" s="35" t="s">
        <v>100</v>
      </c>
      <c r="C42" s="36" t="s">
        <v>353</v>
      </c>
      <c r="D42" s="36" t="s">
        <v>219</v>
      </c>
      <c r="E42" s="35" t="s">
        <v>354</v>
      </c>
      <c r="F42" s="37" t="s">
        <v>19</v>
      </c>
      <c r="G42" s="37" t="s">
        <v>17</v>
      </c>
      <c r="H42" s="37" t="s">
        <v>29</v>
      </c>
      <c r="I42" s="37" t="s">
        <v>101</v>
      </c>
      <c r="J42" s="16"/>
      <c r="K42" s="15"/>
      <c r="L42" s="14"/>
      <c r="M42" s="17"/>
      <c r="N42" s="17" t="s">
        <v>119</v>
      </c>
      <c r="O42" s="17"/>
      <c r="P42" t="e">
        <f>VLOOKUP(B42,'DS NOP LP'!$B$10:$I$56,1,0)</f>
        <v>#N/A</v>
      </c>
    </row>
    <row r="43" spans="1:16" ht="15" x14ac:dyDescent="0.25">
      <c r="A43" s="34">
        <v>30</v>
      </c>
      <c r="B43" s="35" t="s">
        <v>221</v>
      </c>
      <c r="C43" s="36" t="s">
        <v>355</v>
      </c>
      <c r="D43" s="36" t="s">
        <v>222</v>
      </c>
      <c r="E43" s="35" t="s">
        <v>356</v>
      </c>
      <c r="F43" s="37" t="s">
        <v>14</v>
      </c>
      <c r="G43" s="37" t="s">
        <v>15</v>
      </c>
      <c r="H43" s="37" t="s">
        <v>33</v>
      </c>
      <c r="I43" s="37" t="s">
        <v>81</v>
      </c>
      <c r="J43" s="16"/>
      <c r="K43" s="15"/>
      <c r="L43" s="14"/>
      <c r="M43" s="17"/>
      <c r="N43" s="17" t="s">
        <v>110</v>
      </c>
      <c r="O43" s="17"/>
      <c r="P43" t="e">
        <f>VLOOKUP(B43,'DS NOP LP'!$B$10:$I$56,1,0)</f>
        <v>#N/A</v>
      </c>
    </row>
    <row r="44" spans="1:16" ht="15" x14ac:dyDescent="0.25">
      <c r="A44" s="34">
        <v>31</v>
      </c>
      <c r="B44" s="35" t="s">
        <v>223</v>
      </c>
      <c r="C44" s="36" t="s">
        <v>48</v>
      </c>
      <c r="D44" s="36" t="s">
        <v>222</v>
      </c>
      <c r="E44" s="35" t="s">
        <v>96</v>
      </c>
      <c r="F44" s="37" t="s">
        <v>14</v>
      </c>
      <c r="G44" s="37" t="s">
        <v>17</v>
      </c>
      <c r="H44" s="37" t="s">
        <v>29</v>
      </c>
      <c r="I44" s="37" t="s">
        <v>57</v>
      </c>
      <c r="J44" s="16"/>
      <c r="K44" s="15"/>
      <c r="L44" s="14"/>
      <c r="M44" s="17"/>
      <c r="N44" s="17" t="s">
        <v>347</v>
      </c>
      <c r="O44" s="17"/>
      <c r="P44" t="e">
        <f>VLOOKUP(B44,'DS NOP LP'!$B$10:$I$56,1,0)</f>
        <v>#N/A</v>
      </c>
    </row>
    <row r="45" spans="1:16" ht="15" x14ac:dyDescent="0.25">
      <c r="A45" s="34">
        <v>32</v>
      </c>
      <c r="B45" s="35" t="s">
        <v>224</v>
      </c>
      <c r="C45" s="36" t="s">
        <v>357</v>
      </c>
      <c r="D45" s="36" t="s">
        <v>222</v>
      </c>
      <c r="E45" s="35" t="s">
        <v>346</v>
      </c>
      <c r="F45" s="37" t="s">
        <v>14</v>
      </c>
      <c r="G45" s="37" t="s">
        <v>17</v>
      </c>
      <c r="H45" s="37" t="s">
        <v>29</v>
      </c>
      <c r="I45" s="37" t="s">
        <v>225</v>
      </c>
      <c r="J45" s="16"/>
      <c r="K45" s="15"/>
      <c r="L45" s="14"/>
      <c r="M45" s="17"/>
      <c r="N45" s="17" t="s">
        <v>113</v>
      </c>
      <c r="O45" s="17"/>
      <c r="P45" t="e">
        <f>VLOOKUP(B45,'DS NOP LP'!$B$10:$I$56,1,0)</f>
        <v>#N/A</v>
      </c>
    </row>
    <row r="46" spans="1:16" ht="15" x14ac:dyDescent="0.25">
      <c r="A46" s="34">
        <v>33</v>
      </c>
      <c r="B46" s="35" t="s">
        <v>88</v>
      </c>
      <c r="C46" s="36" t="s">
        <v>143</v>
      </c>
      <c r="D46" s="36" t="s">
        <v>49</v>
      </c>
      <c r="E46" s="35" t="s">
        <v>144</v>
      </c>
      <c r="F46" s="37" t="s">
        <v>14</v>
      </c>
      <c r="G46" s="37" t="s">
        <v>145</v>
      </c>
      <c r="H46" s="37" t="s">
        <v>24</v>
      </c>
      <c r="I46" s="37" t="s">
        <v>55</v>
      </c>
      <c r="J46" s="16"/>
      <c r="K46" s="15"/>
      <c r="L46" s="14"/>
      <c r="M46" s="17"/>
      <c r="N46" s="17" t="s">
        <v>113</v>
      </c>
      <c r="O46" s="17"/>
      <c r="P46" t="e">
        <f>VLOOKUP(B46,'DS NOP LP'!$B$10:$I$56,1,0)</f>
        <v>#N/A</v>
      </c>
    </row>
    <row r="47" spans="1:16" ht="15" x14ac:dyDescent="0.25">
      <c r="A47" s="34">
        <v>34</v>
      </c>
      <c r="B47" s="35" t="s">
        <v>89</v>
      </c>
      <c r="C47" s="36" t="s">
        <v>146</v>
      </c>
      <c r="D47" s="36" t="s">
        <v>49</v>
      </c>
      <c r="E47" s="35" t="s">
        <v>147</v>
      </c>
      <c r="F47" s="37" t="s">
        <v>14</v>
      </c>
      <c r="G47" s="37" t="s">
        <v>31</v>
      </c>
      <c r="H47" s="37" t="s">
        <v>16</v>
      </c>
      <c r="I47" s="37" t="s">
        <v>72</v>
      </c>
      <c r="J47" s="16"/>
      <c r="K47" s="15"/>
      <c r="L47" s="14"/>
      <c r="M47" s="17"/>
      <c r="N47" s="17" t="s">
        <v>115</v>
      </c>
      <c r="O47" s="17"/>
      <c r="P47" t="e">
        <f>VLOOKUP(B47,'DS NOP LP'!$B$10:$I$56,1,0)</f>
        <v>#N/A</v>
      </c>
    </row>
    <row r="48" spans="1:16" ht="15" x14ac:dyDescent="0.25">
      <c r="A48" s="34">
        <v>35</v>
      </c>
      <c r="B48" s="35" t="s">
        <v>226</v>
      </c>
      <c r="C48" s="36" t="s">
        <v>358</v>
      </c>
      <c r="D48" s="36" t="s">
        <v>77</v>
      </c>
      <c r="E48" s="35" t="s">
        <v>359</v>
      </c>
      <c r="F48" s="37" t="s">
        <v>19</v>
      </c>
      <c r="G48" s="37" t="s">
        <v>15</v>
      </c>
      <c r="H48" s="37" t="s">
        <v>16</v>
      </c>
      <c r="I48" s="37" t="s">
        <v>345</v>
      </c>
      <c r="J48" s="16"/>
      <c r="K48" s="15"/>
      <c r="L48" s="14"/>
      <c r="M48" s="17"/>
      <c r="N48" s="17"/>
      <c r="O48" s="17"/>
      <c r="P48" t="e">
        <f>VLOOKUP(B48,'DS NOP LP'!$B$10:$I$56,1,0)</f>
        <v>#N/A</v>
      </c>
    </row>
    <row r="49" spans="1:16" ht="15" x14ac:dyDescent="0.25">
      <c r="A49" s="34">
        <v>36</v>
      </c>
      <c r="B49" s="35" t="s">
        <v>90</v>
      </c>
      <c r="C49" s="36" t="s">
        <v>37</v>
      </c>
      <c r="D49" s="36" t="s">
        <v>67</v>
      </c>
      <c r="E49" s="35" t="s">
        <v>61</v>
      </c>
      <c r="F49" s="37" t="s">
        <v>14</v>
      </c>
      <c r="G49" s="37" t="s">
        <v>15</v>
      </c>
      <c r="H49" s="37" t="s">
        <v>16</v>
      </c>
      <c r="I49" s="37" t="s">
        <v>87</v>
      </c>
      <c r="J49" s="16"/>
      <c r="K49" s="15"/>
      <c r="L49" s="14"/>
      <c r="M49" s="17"/>
      <c r="N49" s="17" t="s">
        <v>111</v>
      </c>
      <c r="O49" s="17"/>
      <c r="P49" t="e">
        <f>VLOOKUP(B49,'DS NOP LP'!$B$10:$I$56,1,0)</f>
        <v>#N/A</v>
      </c>
    </row>
    <row r="50" spans="1:16" ht="15" x14ac:dyDescent="0.25">
      <c r="A50" s="34">
        <v>37</v>
      </c>
      <c r="B50" s="35" t="s">
        <v>53</v>
      </c>
      <c r="C50" s="36" t="s">
        <v>66</v>
      </c>
      <c r="D50" s="36" t="s">
        <v>38</v>
      </c>
      <c r="E50" s="35" t="s">
        <v>65</v>
      </c>
      <c r="F50" s="37" t="s">
        <v>19</v>
      </c>
      <c r="G50" s="37" t="s">
        <v>15</v>
      </c>
      <c r="H50" s="37" t="s">
        <v>25</v>
      </c>
      <c r="I50" s="37" t="s">
        <v>55</v>
      </c>
      <c r="J50" s="16"/>
      <c r="K50" s="15"/>
      <c r="L50" s="14"/>
      <c r="M50" s="17"/>
      <c r="N50" s="17" t="s">
        <v>112</v>
      </c>
      <c r="O50" s="17"/>
      <c r="P50" t="str">
        <f>VLOOKUP(B50,'DS NOP LP'!$B$10:$I$56,1,0)</f>
        <v>DTN1553050142</v>
      </c>
    </row>
    <row r="51" spans="1:16" ht="15" x14ac:dyDescent="0.25">
      <c r="A51" s="34">
        <v>38</v>
      </c>
      <c r="B51" s="35" t="s">
        <v>227</v>
      </c>
      <c r="C51" s="36" t="s">
        <v>360</v>
      </c>
      <c r="D51" s="36" t="s">
        <v>38</v>
      </c>
      <c r="E51" s="35" t="s">
        <v>361</v>
      </c>
      <c r="F51" s="37" t="s">
        <v>19</v>
      </c>
      <c r="G51" s="37" t="s">
        <v>15</v>
      </c>
      <c r="H51" s="37" t="s">
        <v>16</v>
      </c>
      <c r="I51" s="37" t="s">
        <v>79</v>
      </c>
      <c r="J51" s="16"/>
      <c r="K51" s="15"/>
      <c r="L51" s="14"/>
      <c r="M51" s="17"/>
      <c r="N51" s="17"/>
      <c r="O51" s="17"/>
      <c r="P51" t="e">
        <f>VLOOKUP(B51,'DS NOP LP'!$B$10:$I$56,1,0)</f>
        <v>#N/A</v>
      </c>
    </row>
    <row r="52" spans="1:16" ht="15" x14ac:dyDescent="0.25">
      <c r="A52" s="34">
        <v>39</v>
      </c>
      <c r="B52" s="35" t="s">
        <v>228</v>
      </c>
      <c r="C52" s="36" t="s">
        <v>58</v>
      </c>
      <c r="D52" s="36" t="s">
        <v>38</v>
      </c>
      <c r="E52" s="35" t="s">
        <v>362</v>
      </c>
      <c r="F52" s="37" t="s">
        <v>14</v>
      </c>
      <c r="G52" s="37" t="s">
        <v>17</v>
      </c>
      <c r="H52" s="37" t="s">
        <v>16</v>
      </c>
      <c r="I52" s="37" t="s">
        <v>68</v>
      </c>
      <c r="J52" s="16"/>
      <c r="K52" s="15"/>
      <c r="L52" s="14"/>
      <c r="M52" s="17"/>
      <c r="N52" s="17"/>
      <c r="O52" s="17"/>
      <c r="P52" t="e">
        <f>VLOOKUP(B52,'DS NOP LP'!$B$10:$I$56,1,0)</f>
        <v>#N/A</v>
      </c>
    </row>
    <row r="53" spans="1:16" ht="15" x14ac:dyDescent="0.25">
      <c r="A53" s="34">
        <v>40</v>
      </c>
      <c r="B53" s="35" t="s">
        <v>229</v>
      </c>
      <c r="C53" s="36" t="s">
        <v>363</v>
      </c>
      <c r="D53" s="36" t="s">
        <v>230</v>
      </c>
      <c r="E53" s="35" t="s">
        <v>364</v>
      </c>
      <c r="F53" s="37" t="s">
        <v>14</v>
      </c>
      <c r="G53" s="37" t="s">
        <v>17</v>
      </c>
      <c r="H53" s="37" t="s">
        <v>16</v>
      </c>
      <c r="I53" s="37" t="s">
        <v>55</v>
      </c>
      <c r="J53" s="16"/>
      <c r="K53" s="15"/>
      <c r="L53" s="14"/>
      <c r="M53" s="17"/>
      <c r="N53" s="17" t="s">
        <v>365</v>
      </c>
      <c r="O53" s="17"/>
      <c r="P53" t="e">
        <f>VLOOKUP(B53,'DS NOP LP'!$B$10:$I$56,1,0)</f>
        <v>#N/A</v>
      </c>
    </row>
    <row r="54" spans="1:16" ht="15" x14ac:dyDescent="0.25">
      <c r="A54" s="34">
        <v>41</v>
      </c>
      <c r="B54" s="35" t="s">
        <v>97</v>
      </c>
      <c r="C54" s="36" t="s">
        <v>60</v>
      </c>
      <c r="D54" s="36" t="s">
        <v>150</v>
      </c>
      <c r="E54" s="35" t="s">
        <v>151</v>
      </c>
      <c r="F54" s="37" t="s">
        <v>14</v>
      </c>
      <c r="G54" s="37" t="s">
        <v>44</v>
      </c>
      <c r="H54" s="37" t="s">
        <v>43</v>
      </c>
      <c r="I54" s="37" t="s">
        <v>54</v>
      </c>
      <c r="J54" s="16"/>
      <c r="K54" s="15"/>
      <c r="L54" s="14"/>
      <c r="M54" s="17"/>
      <c r="N54" s="17" t="s">
        <v>114</v>
      </c>
      <c r="O54" s="17"/>
      <c r="P54" t="e">
        <f>VLOOKUP(B54,'DS NOP LP'!$B$10:$I$56,1,0)</f>
        <v>#N/A</v>
      </c>
    </row>
    <row r="55" spans="1:16" ht="15" x14ac:dyDescent="0.25">
      <c r="A55" s="34">
        <v>42</v>
      </c>
      <c r="B55" s="35" t="s">
        <v>231</v>
      </c>
      <c r="C55" s="36" t="s">
        <v>366</v>
      </c>
      <c r="D55" s="36" t="s">
        <v>64</v>
      </c>
      <c r="E55" s="35" t="s">
        <v>367</v>
      </c>
      <c r="F55" s="37" t="s">
        <v>14</v>
      </c>
      <c r="G55" s="37" t="s">
        <v>17</v>
      </c>
      <c r="H55" s="37" t="s">
        <v>33</v>
      </c>
      <c r="I55" s="37" t="s">
        <v>73</v>
      </c>
      <c r="J55" s="16"/>
      <c r="K55" s="15"/>
      <c r="L55" s="14"/>
      <c r="M55" s="17"/>
      <c r="N55" s="17"/>
      <c r="O55" s="17"/>
      <c r="P55" t="str">
        <f>VLOOKUP(B55,'DS NOP LP'!$B$10:$I$56,1,0)</f>
        <v>DTN1653070077</v>
      </c>
    </row>
    <row r="56" spans="1:16" ht="15" x14ac:dyDescent="0.25">
      <c r="A56" s="34">
        <v>43</v>
      </c>
      <c r="B56" s="35" t="s">
        <v>233</v>
      </c>
      <c r="C56" s="36" t="s">
        <v>368</v>
      </c>
      <c r="D56" s="36" t="s">
        <v>40</v>
      </c>
      <c r="E56" s="35" t="s">
        <v>369</v>
      </c>
      <c r="F56" s="37" t="s">
        <v>14</v>
      </c>
      <c r="G56" s="37" t="s">
        <v>17</v>
      </c>
      <c r="H56" s="37" t="s">
        <v>34</v>
      </c>
      <c r="I56" s="37" t="s">
        <v>234</v>
      </c>
      <c r="J56" s="16"/>
      <c r="K56" s="15"/>
      <c r="L56" s="14"/>
      <c r="M56" s="17"/>
      <c r="N56" s="17"/>
      <c r="O56" s="17"/>
      <c r="P56" t="str">
        <f>VLOOKUP(B56,'DS NOP LP'!$B$10:$I$56,1,0)</f>
        <v>DTN1153100048</v>
      </c>
    </row>
    <row r="57" spans="1:16" ht="15" x14ac:dyDescent="0.25">
      <c r="A57" s="34">
        <v>44</v>
      </c>
      <c r="B57" s="35" t="s">
        <v>232</v>
      </c>
      <c r="C57" s="36" t="s">
        <v>370</v>
      </c>
      <c r="D57" s="36" t="s">
        <v>40</v>
      </c>
      <c r="E57" s="35" t="s">
        <v>371</v>
      </c>
      <c r="F57" s="37" t="s">
        <v>14</v>
      </c>
      <c r="G57" s="37" t="s">
        <v>15</v>
      </c>
      <c r="H57" s="37" t="s">
        <v>16</v>
      </c>
      <c r="I57" s="37" t="s">
        <v>92</v>
      </c>
      <c r="J57" s="16"/>
      <c r="K57" s="15"/>
      <c r="L57" s="14"/>
      <c r="M57" s="17"/>
      <c r="N57" s="17"/>
      <c r="O57" s="17"/>
      <c r="P57" t="e">
        <f>VLOOKUP(B57,'DS NOP LP'!$B$10:$I$56,1,0)</f>
        <v>#N/A</v>
      </c>
    </row>
    <row r="58" spans="1:16" ht="15" x14ac:dyDescent="0.25">
      <c r="A58" s="34">
        <v>45</v>
      </c>
      <c r="B58" s="35" t="s">
        <v>235</v>
      </c>
      <c r="C58" s="36" t="s">
        <v>372</v>
      </c>
      <c r="D58" s="36" t="s">
        <v>236</v>
      </c>
      <c r="E58" s="35" t="s">
        <v>373</v>
      </c>
      <c r="F58" s="37" t="s">
        <v>19</v>
      </c>
      <c r="G58" s="37" t="s">
        <v>15</v>
      </c>
      <c r="H58" s="37" t="s">
        <v>16</v>
      </c>
      <c r="I58" s="37" t="s">
        <v>237</v>
      </c>
      <c r="J58" s="16"/>
      <c r="K58" s="15"/>
      <c r="L58" s="14"/>
      <c r="M58" s="17"/>
      <c r="N58" s="17"/>
      <c r="O58" s="17"/>
      <c r="P58" t="e">
        <f>VLOOKUP(B58,'DS NOP LP'!$B$10:$I$56,1,0)</f>
        <v>#N/A</v>
      </c>
    </row>
    <row r="59" spans="1:16" ht="15" x14ac:dyDescent="0.25">
      <c r="A59" s="34">
        <v>46</v>
      </c>
      <c r="B59" s="35" t="s">
        <v>238</v>
      </c>
      <c r="C59" s="36" t="s">
        <v>374</v>
      </c>
      <c r="D59" s="36" t="s">
        <v>14</v>
      </c>
      <c r="E59" s="35" t="s">
        <v>138</v>
      </c>
      <c r="F59" s="37" t="s">
        <v>14</v>
      </c>
      <c r="G59" s="37" t="s">
        <v>15</v>
      </c>
      <c r="H59" s="37" t="s">
        <v>16</v>
      </c>
      <c r="I59" s="37" t="s">
        <v>63</v>
      </c>
      <c r="J59" s="16"/>
      <c r="K59" s="15"/>
      <c r="L59" s="14"/>
      <c r="M59" s="17"/>
      <c r="N59" s="17"/>
      <c r="O59" s="17"/>
      <c r="P59" t="e">
        <f>VLOOKUP(B59,'DS NOP LP'!$B$10:$I$56,1,0)</f>
        <v>#N/A</v>
      </c>
    </row>
    <row r="60" spans="1:16" ht="15" x14ac:dyDescent="0.25">
      <c r="A60" s="34">
        <v>47</v>
      </c>
      <c r="B60" s="35" t="s">
        <v>239</v>
      </c>
      <c r="C60" s="36" t="s">
        <v>240</v>
      </c>
      <c r="D60" s="36" t="s">
        <v>241</v>
      </c>
      <c r="E60" s="35" t="s">
        <v>375</v>
      </c>
      <c r="F60" s="37" t="s">
        <v>14</v>
      </c>
      <c r="G60" s="37" t="s">
        <v>15</v>
      </c>
      <c r="H60" s="37" t="s">
        <v>29</v>
      </c>
      <c r="I60" s="37" t="s">
        <v>242</v>
      </c>
      <c r="J60" s="16"/>
      <c r="K60" s="15"/>
      <c r="L60" s="14"/>
      <c r="M60" s="17"/>
      <c r="N60" s="17" t="s">
        <v>117</v>
      </c>
      <c r="O60" s="17"/>
      <c r="P60" t="e">
        <f>VLOOKUP(B60,'DS NOP LP'!$B$10:$I$56,1,0)</f>
        <v>#N/A</v>
      </c>
    </row>
    <row r="61" spans="1:16" ht="15" x14ac:dyDescent="0.25">
      <c r="A61" s="34">
        <v>48</v>
      </c>
      <c r="B61" s="35" t="s">
        <v>243</v>
      </c>
      <c r="C61" s="36" t="s">
        <v>376</v>
      </c>
      <c r="D61" s="36" t="s">
        <v>244</v>
      </c>
      <c r="E61" s="35" t="s">
        <v>377</v>
      </c>
      <c r="F61" s="37" t="s">
        <v>19</v>
      </c>
      <c r="G61" s="37" t="s">
        <v>17</v>
      </c>
      <c r="H61" s="37" t="s">
        <v>18</v>
      </c>
      <c r="I61" s="37" t="s">
        <v>225</v>
      </c>
      <c r="J61" s="16"/>
      <c r="K61" s="15"/>
      <c r="L61" s="14"/>
      <c r="M61" s="17"/>
      <c r="N61" s="17"/>
      <c r="O61" s="17"/>
      <c r="P61" t="e">
        <f>VLOOKUP(B61,'DS NOP LP'!$B$10:$I$56,1,0)</f>
        <v>#N/A</v>
      </c>
    </row>
    <row r="62" spans="1:16" ht="15" x14ac:dyDescent="0.25">
      <c r="A62" s="34">
        <v>49</v>
      </c>
      <c r="B62" s="35" t="s">
        <v>245</v>
      </c>
      <c r="C62" s="36" t="s">
        <v>378</v>
      </c>
      <c r="D62" s="36" t="s">
        <v>246</v>
      </c>
      <c r="E62" s="35" t="s">
        <v>379</v>
      </c>
      <c r="F62" s="37" t="s">
        <v>14</v>
      </c>
      <c r="G62" s="37" t="s">
        <v>15</v>
      </c>
      <c r="H62" s="37" t="s">
        <v>323</v>
      </c>
      <c r="I62" s="37" t="s">
        <v>54</v>
      </c>
      <c r="J62" s="16"/>
      <c r="K62" s="15"/>
      <c r="L62" s="14"/>
      <c r="M62" s="17"/>
      <c r="N62" s="17"/>
      <c r="O62" s="17"/>
      <c r="P62" t="e">
        <f>VLOOKUP(B62,'DS NOP LP'!$B$10:$I$56,1,0)</f>
        <v>#N/A</v>
      </c>
    </row>
    <row r="63" spans="1:16" ht="15" x14ac:dyDescent="0.25">
      <c r="A63" s="34">
        <v>50</v>
      </c>
      <c r="B63" s="35" t="s">
        <v>247</v>
      </c>
      <c r="C63" s="36" t="s">
        <v>380</v>
      </c>
      <c r="D63" s="36" t="s">
        <v>246</v>
      </c>
      <c r="E63" s="35" t="s">
        <v>381</v>
      </c>
      <c r="F63" s="37" t="s">
        <v>14</v>
      </c>
      <c r="G63" s="37" t="s">
        <v>15</v>
      </c>
      <c r="H63" s="37" t="s">
        <v>69</v>
      </c>
      <c r="I63" s="37" t="s">
        <v>68</v>
      </c>
      <c r="J63" s="16"/>
      <c r="K63" s="15"/>
      <c r="L63" s="14"/>
      <c r="M63" s="17"/>
      <c r="N63" s="17"/>
      <c r="O63" s="17"/>
      <c r="P63" t="e">
        <f>VLOOKUP(B63,'DS NOP LP'!$B$10:$I$56,1,0)</f>
        <v>#N/A</v>
      </c>
    </row>
    <row r="64" spans="1:16" ht="15" x14ac:dyDescent="0.25">
      <c r="A64" s="34">
        <v>51</v>
      </c>
      <c r="B64" s="35" t="s">
        <v>95</v>
      </c>
      <c r="C64" s="36" t="s">
        <v>153</v>
      </c>
      <c r="D64" s="36" t="s">
        <v>76</v>
      </c>
      <c r="E64" s="35" t="s">
        <v>154</v>
      </c>
      <c r="F64" s="37" t="s">
        <v>19</v>
      </c>
      <c r="G64" s="37" t="s">
        <v>15</v>
      </c>
      <c r="H64" s="37" t="s">
        <v>16</v>
      </c>
      <c r="I64" s="37" t="s">
        <v>35</v>
      </c>
      <c r="J64" s="16"/>
      <c r="K64" s="15"/>
      <c r="L64" s="14"/>
      <c r="M64" s="17"/>
      <c r="N64" s="17" t="s">
        <v>118</v>
      </c>
      <c r="O64" s="17"/>
      <c r="P64" t="e">
        <f>VLOOKUP(B64,'DS NOP LP'!$B$10:$I$56,1,0)</f>
        <v>#N/A</v>
      </c>
    </row>
    <row r="65" spans="1:16" ht="15" x14ac:dyDescent="0.25">
      <c r="A65" s="34">
        <v>52</v>
      </c>
      <c r="B65" s="35" t="s">
        <v>248</v>
      </c>
      <c r="C65" s="36" t="s">
        <v>382</v>
      </c>
      <c r="D65" s="36" t="s">
        <v>249</v>
      </c>
      <c r="E65" s="35" t="s">
        <v>383</v>
      </c>
      <c r="F65" s="37" t="s">
        <v>14</v>
      </c>
      <c r="G65" s="37" t="s">
        <v>17</v>
      </c>
      <c r="H65" s="37" t="s">
        <v>16</v>
      </c>
      <c r="I65" s="37" t="s">
        <v>345</v>
      </c>
      <c r="J65" s="16"/>
      <c r="K65" s="15"/>
      <c r="L65" s="14"/>
      <c r="M65" s="17"/>
      <c r="N65" s="17"/>
      <c r="O65" s="17"/>
      <c r="P65" t="e">
        <f>VLOOKUP(B65,'DS NOP LP'!$B$10:$I$56,1,0)</f>
        <v>#N/A</v>
      </c>
    </row>
    <row r="66" spans="1:16" ht="15" x14ac:dyDescent="0.25">
      <c r="A66" s="34">
        <v>53</v>
      </c>
      <c r="B66" s="35" t="s">
        <v>250</v>
      </c>
      <c r="C66" s="36" t="s">
        <v>384</v>
      </c>
      <c r="D66" s="36" t="s">
        <v>251</v>
      </c>
      <c r="E66" s="35" t="s">
        <v>385</v>
      </c>
      <c r="F66" s="37" t="s">
        <v>14</v>
      </c>
      <c r="G66" s="37" t="s">
        <v>31</v>
      </c>
      <c r="H66" s="37" t="s">
        <v>16</v>
      </c>
      <c r="I66" s="37" t="s">
        <v>54</v>
      </c>
      <c r="J66" s="16"/>
      <c r="K66" s="15"/>
      <c r="L66" s="14"/>
      <c r="M66" s="17"/>
      <c r="N66" s="17"/>
      <c r="O66" s="17"/>
      <c r="P66" t="e">
        <f>VLOOKUP(B66,'DS NOP LP'!$B$10:$I$56,1,0)</f>
        <v>#N/A</v>
      </c>
    </row>
    <row r="67" spans="1:16" ht="15" x14ac:dyDescent="0.25">
      <c r="A67" s="34">
        <v>54</v>
      </c>
      <c r="B67" s="35" t="s">
        <v>252</v>
      </c>
      <c r="C67" s="36" t="s">
        <v>386</v>
      </c>
      <c r="D67" s="36" t="s">
        <v>253</v>
      </c>
      <c r="E67" s="35" t="s">
        <v>387</v>
      </c>
      <c r="F67" s="37" t="s">
        <v>14</v>
      </c>
      <c r="G67" s="37" t="s">
        <v>17</v>
      </c>
      <c r="H67" s="37" t="s">
        <v>24</v>
      </c>
      <c r="I67" s="37" t="s">
        <v>81</v>
      </c>
      <c r="J67" s="16"/>
      <c r="K67" s="15"/>
      <c r="L67" s="14"/>
      <c r="M67" s="17"/>
      <c r="N67" s="17" t="s">
        <v>112</v>
      </c>
      <c r="O67" s="17"/>
      <c r="P67" t="e">
        <f>VLOOKUP(B67,'DS NOP LP'!$B$10:$I$56,1,0)</f>
        <v>#N/A</v>
      </c>
    </row>
    <row r="68" spans="1:16" ht="15" x14ac:dyDescent="0.25">
      <c r="A68" s="34">
        <v>55</v>
      </c>
      <c r="B68" s="35" t="s">
        <v>254</v>
      </c>
      <c r="C68" s="36" t="s">
        <v>388</v>
      </c>
      <c r="D68" s="36" t="s">
        <v>41</v>
      </c>
      <c r="E68" s="35" t="s">
        <v>389</v>
      </c>
      <c r="F68" s="37" t="s">
        <v>14</v>
      </c>
      <c r="G68" s="37" t="s">
        <v>15</v>
      </c>
      <c r="H68" s="37" t="s">
        <v>32</v>
      </c>
      <c r="I68" s="37" t="s">
        <v>52</v>
      </c>
      <c r="J68" s="16"/>
      <c r="K68" s="15"/>
      <c r="L68" s="14"/>
      <c r="M68" s="17"/>
      <c r="N68" s="17"/>
      <c r="O68" s="17"/>
      <c r="P68" t="e">
        <f>VLOOKUP(B68,'DS NOP LP'!$B$10:$I$56,1,0)</f>
        <v>#N/A</v>
      </c>
    </row>
    <row r="69" spans="1:16" ht="15" x14ac:dyDescent="0.25">
      <c r="A69" s="34">
        <v>56</v>
      </c>
      <c r="B69" s="35" t="s">
        <v>255</v>
      </c>
      <c r="C69" s="36" t="s">
        <v>133</v>
      </c>
      <c r="D69" s="36" t="s">
        <v>41</v>
      </c>
      <c r="E69" s="35" t="s">
        <v>390</v>
      </c>
      <c r="F69" s="37" t="s">
        <v>19</v>
      </c>
      <c r="G69" s="37" t="s">
        <v>15</v>
      </c>
      <c r="H69" s="37" t="s">
        <v>16</v>
      </c>
      <c r="I69" s="37" t="s">
        <v>99</v>
      </c>
      <c r="J69" s="16"/>
      <c r="K69" s="15"/>
      <c r="L69" s="14"/>
      <c r="M69" s="17"/>
      <c r="N69" s="17"/>
      <c r="O69" s="17"/>
      <c r="P69" t="e">
        <f>VLOOKUP(B69,'DS NOP LP'!$B$10:$I$56,1,0)</f>
        <v>#N/A</v>
      </c>
    </row>
    <row r="70" spans="1:16" ht="15" x14ac:dyDescent="0.25">
      <c r="A70" s="34">
        <v>57</v>
      </c>
      <c r="B70" s="35" t="s">
        <v>256</v>
      </c>
      <c r="C70" s="36" t="s">
        <v>391</v>
      </c>
      <c r="D70" s="36" t="s">
        <v>41</v>
      </c>
      <c r="E70" s="35" t="s">
        <v>392</v>
      </c>
      <c r="F70" s="37" t="s">
        <v>14</v>
      </c>
      <c r="G70" s="37" t="s">
        <v>21</v>
      </c>
      <c r="H70" s="37" t="s">
        <v>18</v>
      </c>
      <c r="I70" s="37" t="s">
        <v>257</v>
      </c>
      <c r="J70" s="16"/>
      <c r="K70" s="15"/>
      <c r="L70" s="14"/>
      <c r="M70" s="17"/>
      <c r="N70" s="17"/>
      <c r="O70" s="17"/>
      <c r="P70" t="e">
        <f>VLOOKUP(B70,'DS NOP LP'!$B$10:$I$56,1,0)</f>
        <v>#N/A</v>
      </c>
    </row>
    <row r="71" spans="1:16" ht="15" x14ac:dyDescent="0.25">
      <c r="A71" s="34">
        <v>58</v>
      </c>
      <c r="B71" s="35" t="s">
        <v>258</v>
      </c>
      <c r="C71" s="36" t="s">
        <v>393</v>
      </c>
      <c r="D71" s="36" t="s">
        <v>259</v>
      </c>
      <c r="E71" s="35" t="s">
        <v>394</v>
      </c>
      <c r="F71" s="37" t="s">
        <v>14</v>
      </c>
      <c r="G71" s="37" t="s">
        <v>31</v>
      </c>
      <c r="H71" s="37" t="s">
        <v>16</v>
      </c>
      <c r="I71" s="37" t="s">
        <v>54</v>
      </c>
      <c r="J71" s="16"/>
      <c r="K71" s="15"/>
      <c r="L71" s="14"/>
      <c r="M71" s="17"/>
      <c r="N71" s="17"/>
      <c r="O71" s="17"/>
      <c r="P71" t="e">
        <f>VLOOKUP(B71,'DS NOP LP'!$B$10:$I$56,1,0)</f>
        <v>#N/A</v>
      </c>
    </row>
    <row r="72" spans="1:16" ht="15" x14ac:dyDescent="0.25">
      <c r="A72" s="34">
        <v>59</v>
      </c>
      <c r="B72" s="35" t="s">
        <v>260</v>
      </c>
      <c r="C72" s="36" t="s">
        <v>395</v>
      </c>
      <c r="D72" s="36" t="s">
        <v>261</v>
      </c>
      <c r="E72" s="35" t="s">
        <v>396</v>
      </c>
      <c r="F72" s="37" t="s">
        <v>14</v>
      </c>
      <c r="G72" s="37" t="s">
        <v>51</v>
      </c>
      <c r="H72" s="37" t="s">
        <v>33</v>
      </c>
      <c r="I72" s="37" t="s">
        <v>93</v>
      </c>
      <c r="J72" s="16"/>
      <c r="K72" s="15"/>
      <c r="L72" s="14"/>
      <c r="M72" s="17"/>
      <c r="N72" s="17"/>
      <c r="O72" s="17"/>
      <c r="P72" t="e">
        <f>VLOOKUP(B72,'DS NOP LP'!$B$10:$I$56,1,0)</f>
        <v>#N/A</v>
      </c>
    </row>
    <row r="73" spans="1:16" ht="15" x14ac:dyDescent="0.25">
      <c r="A73" s="34">
        <v>60</v>
      </c>
      <c r="B73" s="35" t="s">
        <v>262</v>
      </c>
      <c r="C73" s="36" t="s">
        <v>155</v>
      </c>
      <c r="D73" s="36" t="s">
        <v>263</v>
      </c>
      <c r="E73" s="35" t="s">
        <v>397</v>
      </c>
      <c r="F73" s="37" t="s">
        <v>14</v>
      </c>
      <c r="G73" s="37" t="s">
        <v>51</v>
      </c>
      <c r="H73" s="37" t="s">
        <v>23</v>
      </c>
      <c r="I73" s="37" t="s">
        <v>50</v>
      </c>
      <c r="J73" s="16"/>
      <c r="K73" s="15"/>
      <c r="L73" s="14"/>
      <c r="M73" s="17"/>
      <c r="N73" s="17"/>
      <c r="O73" s="17"/>
      <c r="P73" t="e">
        <f>VLOOKUP(B73,'DS NOP LP'!$B$10:$I$56,1,0)</f>
        <v>#N/A</v>
      </c>
    </row>
    <row r="74" spans="1:16" ht="15" x14ac:dyDescent="0.25">
      <c r="A74" s="34">
        <v>61</v>
      </c>
      <c r="B74" s="35" t="s">
        <v>264</v>
      </c>
      <c r="C74" s="36" t="s">
        <v>398</v>
      </c>
      <c r="D74" s="36" t="s">
        <v>45</v>
      </c>
      <c r="E74" s="35" t="s">
        <v>399</v>
      </c>
      <c r="F74" s="37" t="s">
        <v>14</v>
      </c>
      <c r="G74" s="37" t="s">
        <v>15</v>
      </c>
      <c r="H74" s="37" t="s">
        <v>25</v>
      </c>
      <c r="I74" s="37" t="s">
        <v>427</v>
      </c>
      <c r="J74" s="16"/>
      <c r="K74" s="15"/>
      <c r="L74" s="14"/>
      <c r="M74" s="17"/>
      <c r="N74" s="17"/>
      <c r="O74" s="17"/>
      <c r="P74" t="e">
        <f>VLOOKUP(B74,'DS NOP LP'!$B$10:$I$56,1,0)</f>
        <v>#N/A</v>
      </c>
    </row>
    <row r="75" spans="1:16" ht="15" x14ac:dyDescent="0.25">
      <c r="A75" s="34">
        <v>62</v>
      </c>
      <c r="B75" s="35" t="s">
        <v>269</v>
      </c>
      <c r="C75" s="36" t="s">
        <v>400</v>
      </c>
      <c r="D75" s="36" t="s">
        <v>270</v>
      </c>
      <c r="E75" s="35" t="s">
        <v>346</v>
      </c>
      <c r="F75" s="37" t="s">
        <v>14</v>
      </c>
      <c r="G75" s="37" t="s">
        <v>15</v>
      </c>
      <c r="H75" s="37" t="s">
        <v>401</v>
      </c>
      <c r="I75" s="37" t="s">
        <v>190</v>
      </c>
      <c r="J75" s="16"/>
      <c r="K75" s="15"/>
      <c r="L75" s="14"/>
      <c r="M75" s="17"/>
      <c r="N75" s="17"/>
      <c r="O75" s="17"/>
      <c r="P75" t="e">
        <f>VLOOKUP(B75,'DS NOP LP'!$B$10:$I$56,1,0)</f>
        <v>#N/A</v>
      </c>
    </row>
    <row r="76" spans="1:16" ht="15" x14ac:dyDescent="0.25">
      <c r="A76" s="34">
        <v>63</v>
      </c>
      <c r="B76" s="35" t="s">
        <v>267</v>
      </c>
      <c r="C76" s="36" t="s">
        <v>402</v>
      </c>
      <c r="D76" s="36" t="s">
        <v>268</v>
      </c>
      <c r="E76" s="35" t="s">
        <v>403</v>
      </c>
      <c r="F76" s="37" t="s">
        <v>14</v>
      </c>
      <c r="G76" s="37" t="s">
        <v>31</v>
      </c>
      <c r="H76" s="37" t="s">
        <v>16</v>
      </c>
      <c r="I76" s="37" t="s">
        <v>59</v>
      </c>
      <c r="J76" s="16"/>
      <c r="K76" s="15"/>
      <c r="L76" s="14"/>
      <c r="M76" s="17"/>
      <c r="N76" s="17"/>
      <c r="O76" s="17"/>
      <c r="P76" t="e">
        <f>VLOOKUP(B76,'DS NOP LP'!$B$10:$I$56,1,0)</f>
        <v>#N/A</v>
      </c>
    </row>
    <row r="77" spans="1:16" ht="15" x14ac:dyDescent="0.25">
      <c r="A77" s="34">
        <v>64</v>
      </c>
      <c r="B77" s="35" t="s">
        <v>265</v>
      </c>
      <c r="C77" s="36" t="s">
        <v>133</v>
      </c>
      <c r="D77" s="36" t="s">
        <v>266</v>
      </c>
      <c r="E77" s="35" t="s">
        <v>404</v>
      </c>
      <c r="F77" s="37" t="s">
        <v>19</v>
      </c>
      <c r="G77" s="37" t="s">
        <v>21</v>
      </c>
      <c r="H77" s="37" t="s">
        <v>16</v>
      </c>
      <c r="I77" s="37" t="s">
        <v>54</v>
      </c>
      <c r="J77" s="16"/>
      <c r="K77" s="15"/>
      <c r="L77" s="14"/>
      <c r="M77" s="17"/>
      <c r="N77" s="17"/>
      <c r="O77" s="17"/>
      <c r="P77" t="str">
        <f>VLOOKUP(B77,'DS NOP LP'!$B$10:$I$56,1,0)</f>
        <v>DTN1653040142</v>
      </c>
    </row>
    <row r="78" spans="1:16" ht="15" x14ac:dyDescent="0.25">
      <c r="A78" s="34">
        <v>65</v>
      </c>
      <c r="B78" s="35" t="s">
        <v>271</v>
      </c>
      <c r="C78" s="36" t="s">
        <v>405</v>
      </c>
      <c r="D78" s="36" t="s">
        <v>272</v>
      </c>
      <c r="E78" s="35" t="s">
        <v>406</v>
      </c>
      <c r="F78" s="37" t="s">
        <v>14</v>
      </c>
      <c r="G78" s="37" t="s">
        <v>17</v>
      </c>
      <c r="H78" s="37" t="s">
        <v>18</v>
      </c>
      <c r="I78" s="37" t="s">
        <v>68</v>
      </c>
      <c r="J78" s="16"/>
      <c r="K78" s="15"/>
      <c r="L78" s="14"/>
      <c r="M78" s="17"/>
      <c r="N78" s="17"/>
      <c r="O78" s="17"/>
      <c r="P78" t="e">
        <f>VLOOKUP(B78,'DS NOP LP'!$B$10:$I$56,1,0)</f>
        <v>#N/A</v>
      </c>
    </row>
    <row r="79" spans="1:16" ht="15" x14ac:dyDescent="0.25">
      <c r="A79" s="34">
        <v>66</v>
      </c>
      <c r="B79" s="35" t="s">
        <v>276</v>
      </c>
      <c r="C79" s="36" t="s">
        <v>407</v>
      </c>
      <c r="D79" s="36" t="s">
        <v>277</v>
      </c>
      <c r="E79" s="35" t="s">
        <v>408</v>
      </c>
      <c r="F79" s="37" t="s">
        <v>19</v>
      </c>
      <c r="G79" s="37" t="s">
        <v>17</v>
      </c>
      <c r="H79" s="37" t="s">
        <v>16</v>
      </c>
      <c r="I79" s="37" t="s">
        <v>81</v>
      </c>
      <c r="J79" s="16"/>
      <c r="K79" s="15"/>
      <c r="L79" s="14"/>
      <c r="M79" s="17"/>
      <c r="N79" s="17"/>
      <c r="O79" s="17"/>
      <c r="P79" t="e">
        <f>VLOOKUP(B79,'DS NOP LP'!$B$10:$I$56,1,0)</f>
        <v>#N/A</v>
      </c>
    </row>
    <row r="80" spans="1:16" ht="15" x14ac:dyDescent="0.25">
      <c r="A80" s="34">
        <v>67</v>
      </c>
      <c r="B80" s="35" t="s">
        <v>273</v>
      </c>
      <c r="C80" s="36" t="s">
        <v>409</v>
      </c>
      <c r="D80" s="36" t="s">
        <v>274</v>
      </c>
      <c r="E80" s="35" t="s">
        <v>410</v>
      </c>
      <c r="F80" s="37" t="s">
        <v>14</v>
      </c>
      <c r="G80" s="37" t="s">
        <v>17</v>
      </c>
      <c r="H80" s="37" t="s">
        <v>16</v>
      </c>
      <c r="I80" s="37" t="s">
        <v>275</v>
      </c>
      <c r="J80" s="16"/>
      <c r="K80" s="15"/>
      <c r="L80" s="14"/>
      <c r="M80" s="17"/>
      <c r="N80" s="17" t="s">
        <v>149</v>
      </c>
      <c r="O80" s="17"/>
      <c r="P80" t="e">
        <f>VLOOKUP(B80,'DS NOP LP'!$B$10:$I$56,1,0)</f>
        <v>#N/A</v>
      </c>
    </row>
    <row r="81" spans="1:16" ht="15" x14ac:dyDescent="0.25">
      <c r="A81" s="34">
        <v>68</v>
      </c>
      <c r="B81" s="35" t="s">
        <v>278</v>
      </c>
      <c r="C81" s="36" t="s">
        <v>411</v>
      </c>
      <c r="D81" s="36" t="s">
        <v>279</v>
      </c>
      <c r="E81" s="35" t="s">
        <v>412</v>
      </c>
      <c r="F81" s="37" t="s">
        <v>14</v>
      </c>
      <c r="G81" s="37" t="s">
        <v>45</v>
      </c>
      <c r="H81" s="37" t="s">
        <v>39</v>
      </c>
      <c r="I81" s="37" t="s">
        <v>55</v>
      </c>
      <c r="J81" s="16"/>
      <c r="K81" s="15"/>
      <c r="L81" s="14"/>
      <c r="M81" s="17"/>
      <c r="N81" s="17"/>
      <c r="O81" s="17"/>
      <c r="P81" t="e">
        <f>VLOOKUP(B81,'DS NOP LP'!$B$10:$I$56,1,0)</f>
        <v>#N/A</v>
      </c>
    </row>
    <row r="82" spans="1:16" ht="15" x14ac:dyDescent="0.25">
      <c r="A82" s="34">
        <v>69</v>
      </c>
      <c r="B82" s="35" t="s">
        <v>280</v>
      </c>
      <c r="C82" s="36" t="s">
        <v>413</v>
      </c>
      <c r="D82" s="36" t="s">
        <v>281</v>
      </c>
      <c r="E82" s="35" t="s">
        <v>414</v>
      </c>
      <c r="F82" s="37" t="s">
        <v>14</v>
      </c>
      <c r="G82" s="37" t="s">
        <v>15</v>
      </c>
      <c r="H82" s="37" t="s">
        <v>42</v>
      </c>
      <c r="I82" s="37" t="s">
        <v>63</v>
      </c>
      <c r="J82" s="16"/>
      <c r="K82" s="15"/>
      <c r="L82" s="14"/>
      <c r="M82" s="17"/>
      <c r="N82" s="17"/>
      <c r="O82" s="17"/>
      <c r="P82" t="e">
        <f>VLOOKUP(B82,'DS NOP LP'!$B$10:$I$56,1,0)</f>
        <v>#N/A</v>
      </c>
    </row>
    <row r="83" spans="1:16" ht="15" x14ac:dyDescent="0.25">
      <c r="A83" s="34">
        <v>70</v>
      </c>
      <c r="B83" s="35" t="s">
        <v>282</v>
      </c>
      <c r="C83" s="36" t="s">
        <v>415</v>
      </c>
      <c r="D83" s="36" t="s">
        <v>56</v>
      </c>
      <c r="E83" s="35" t="s">
        <v>301</v>
      </c>
      <c r="F83" s="37" t="s">
        <v>14</v>
      </c>
      <c r="G83" s="37" t="s">
        <v>15</v>
      </c>
      <c r="H83" s="37" t="s">
        <v>16</v>
      </c>
      <c r="I83" s="37" t="s">
        <v>81</v>
      </c>
      <c r="J83" s="16"/>
      <c r="K83" s="15"/>
      <c r="L83" s="14"/>
      <c r="M83" s="17"/>
      <c r="N83" s="17" t="s">
        <v>113</v>
      </c>
      <c r="O83" s="17"/>
      <c r="P83" t="e">
        <f>VLOOKUP(B83,'DS NOP LP'!$B$10:$I$56,1,0)</f>
        <v>#N/A</v>
      </c>
    </row>
    <row r="84" spans="1:16" ht="15" x14ac:dyDescent="0.25">
      <c r="A84" s="34">
        <v>71</v>
      </c>
      <c r="B84" s="35" t="s">
        <v>285</v>
      </c>
      <c r="C84" s="36" t="s">
        <v>156</v>
      </c>
      <c r="D84" s="36" t="s">
        <v>284</v>
      </c>
      <c r="E84" s="35" t="s">
        <v>416</v>
      </c>
      <c r="F84" s="37" t="s">
        <v>14</v>
      </c>
      <c r="G84" s="37" t="s">
        <v>15</v>
      </c>
      <c r="H84" s="37" t="s">
        <v>16</v>
      </c>
      <c r="I84" s="37" t="s">
        <v>257</v>
      </c>
      <c r="J84" s="16"/>
      <c r="K84" s="15"/>
      <c r="L84" s="14"/>
      <c r="M84" s="17"/>
      <c r="N84" s="17"/>
      <c r="O84" s="17"/>
      <c r="P84" t="e">
        <f>VLOOKUP(B84,'DS NOP LP'!$B$10:$I$56,1,0)</f>
        <v>#N/A</v>
      </c>
    </row>
    <row r="85" spans="1:16" ht="15" x14ac:dyDescent="0.25">
      <c r="A85" s="34">
        <v>72</v>
      </c>
      <c r="B85" s="35" t="s">
        <v>283</v>
      </c>
      <c r="C85" s="36" t="s">
        <v>363</v>
      </c>
      <c r="D85" s="36" t="s">
        <v>284</v>
      </c>
      <c r="E85" s="35" t="s">
        <v>307</v>
      </c>
      <c r="F85" s="37" t="s">
        <v>14</v>
      </c>
      <c r="G85" s="37" t="s">
        <v>15</v>
      </c>
      <c r="H85" s="37" t="s">
        <v>32</v>
      </c>
      <c r="I85" s="37" t="s">
        <v>68</v>
      </c>
      <c r="J85" s="16"/>
      <c r="K85" s="15"/>
      <c r="L85" s="14"/>
      <c r="M85" s="17"/>
      <c r="N85" s="17"/>
      <c r="O85" s="17"/>
      <c r="P85" t="e">
        <f>VLOOKUP(B85,'DS NOP LP'!$B$10:$I$56,1,0)</f>
        <v>#N/A</v>
      </c>
    </row>
    <row r="86" spans="1:16" ht="15" x14ac:dyDescent="0.25">
      <c r="A86" s="34">
        <v>73</v>
      </c>
      <c r="B86" s="35" t="s">
        <v>288</v>
      </c>
      <c r="C86" s="36" t="s">
        <v>417</v>
      </c>
      <c r="D86" s="36" t="s">
        <v>289</v>
      </c>
      <c r="E86" s="35" t="s">
        <v>418</v>
      </c>
      <c r="F86" s="37" t="s">
        <v>14</v>
      </c>
      <c r="G86" s="37" t="s">
        <v>17</v>
      </c>
      <c r="H86" s="37" t="s">
        <v>33</v>
      </c>
      <c r="I86" s="37" t="s">
        <v>73</v>
      </c>
      <c r="J86" s="16"/>
      <c r="K86" s="15"/>
      <c r="L86" s="14"/>
      <c r="M86" s="17"/>
      <c r="N86" s="17"/>
      <c r="O86" s="17"/>
      <c r="P86" t="e">
        <f>VLOOKUP(B86,'DS NOP LP'!$B$10:$I$56,1,0)</f>
        <v>#N/A</v>
      </c>
    </row>
    <row r="87" spans="1:16" ht="15" x14ac:dyDescent="0.25">
      <c r="A87" s="34">
        <v>74</v>
      </c>
      <c r="B87" s="35" t="s">
        <v>286</v>
      </c>
      <c r="C87" s="36" t="s">
        <v>419</v>
      </c>
      <c r="D87" s="36" t="s">
        <v>287</v>
      </c>
      <c r="E87" s="35" t="s">
        <v>420</v>
      </c>
      <c r="F87" s="37" t="s">
        <v>14</v>
      </c>
      <c r="G87" s="37" t="s">
        <v>17</v>
      </c>
      <c r="H87" s="37" t="s">
        <v>33</v>
      </c>
      <c r="I87" s="37" t="s">
        <v>54</v>
      </c>
      <c r="J87" s="16"/>
      <c r="K87" s="15"/>
      <c r="L87" s="14"/>
      <c r="M87" s="17"/>
      <c r="N87" s="17"/>
      <c r="O87" s="17"/>
      <c r="P87" t="e">
        <f>VLOOKUP(B87,'DS NOP LP'!$B$10:$I$56,1,0)</f>
        <v>#N/A</v>
      </c>
    </row>
    <row r="88" spans="1:16" ht="15" x14ac:dyDescent="0.25">
      <c r="A88" s="34">
        <v>75</v>
      </c>
      <c r="B88" s="35" t="s">
        <v>290</v>
      </c>
      <c r="C88" s="36" t="s">
        <v>421</v>
      </c>
      <c r="D88" s="36" t="s">
        <v>291</v>
      </c>
      <c r="E88" s="35" t="s">
        <v>132</v>
      </c>
      <c r="F88" s="37" t="s">
        <v>19</v>
      </c>
      <c r="G88" s="37" t="s">
        <v>15</v>
      </c>
      <c r="H88" s="37" t="s">
        <v>16</v>
      </c>
      <c r="I88" s="37" t="s">
        <v>54</v>
      </c>
      <c r="J88" s="16"/>
      <c r="K88" s="15"/>
      <c r="L88" s="14"/>
      <c r="M88" s="17"/>
      <c r="N88" s="17"/>
      <c r="O88" s="17"/>
      <c r="P88" t="e">
        <f>VLOOKUP(B88,'DS NOP LP'!$B$10:$I$56,1,0)</f>
        <v>#N/A</v>
      </c>
    </row>
    <row r="89" spans="1:16" ht="15" x14ac:dyDescent="0.25">
      <c r="A89" s="34">
        <v>76</v>
      </c>
      <c r="B89" s="35" t="s">
        <v>94</v>
      </c>
      <c r="C89" s="36" t="s">
        <v>157</v>
      </c>
      <c r="D89" s="36" t="s">
        <v>158</v>
      </c>
      <c r="E89" s="35" t="s">
        <v>159</v>
      </c>
      <c r="F89" s="37" t="s">
        <v>14</v>
      </c>
      <c r="G89" s="37" t="s">
        <v>15</v>
      </c>
      <c r="H89" s="37" t="s">
        <v>30</v>
      </c>
      <c r="I89" s="37" t="s">
        <v>80</v>
      </c>
      <c r="J89" s="16"/>
      <c r="K89" s="15"/>
      <c r="L89" s="14"/>
      <c r="M89" s="17"/>
      <c r="N89" s="17" t="s">
        <v>338</v>
      </c>
      <c r="O89" s="17"/>
      <c r="P89" t="e">
        <f>VLOOKUP(B89,'DS NOP LP'!$B$10:$I$56,1,0)</f>
        <v>#N/A</v>
      </c>
    </row>
    <row r="90" spans="1:16" ht="15" x14ac:dyDescent="0.25">
      <c r="A90" s="34">
        <v>77</v>
      </c>
      <c r="B90" s="35" t="s">
        <v>98</v>
      </c>
      <c r="C90" s="36" t="s">
        <v>152</v>
      </c>
      <c r="D90" s="36" t="s">
        <v>158</v>
      </c>
      <c r="E90" s="35" t="s">
        <v>160</v>
      </c>
      <c r="F90" s="37" t="s">
        <v>14</v>
      </c>
      <c r="G90" s="37" t="s">
        <v>15</v>
      </c>
      <c r="H90" s="37" t="s">
        <v>16</v>
      </c>
      <c r="I90" s="37" t="s">
        <v>82</v>
      </c>
      <c r="J90" s="16"/>
      <c r="K90" s="15"/>
      <c r="L90" s="14"/>
      <c r="M90" s="17"/>
      <c r="N90" s="17" t="s">
        <v>112</v>
      </c>
      <c r="O90" s="17"/>
      <c r="P90" t="e">
        <f>VLOOKUP(B90,'DS NOP LP'!$B$10:$I$56,1,0)</f>
        <v>#N/A</v>
      </c>
    </row>
    <row r="91" spans="1:16" ht="15" x14ac:dyDescent="0.25">
      <c r="A91" s="34">
        <v>78</v>
      </c>
      <c r="B91" s="35" t="s">
        <v>292</v>
      </c>
      <c r="C91" s="36" t="s">
        <v>422</v>
      </c>
      <c r="D91" s="36" t="s">
        <v>293</v>
      </c>
      <c r="E91" s="35" t="s">
        <v>423</v>
      </c>
      <c r="F91" s="37" t="s">
        <v>14</v>
      </c>
      <c r="G91" s="37" t="s">
        <v>15</v>
      </c>
      <c r="H91" s="37" t="s">
        <v>27</v>
      </c>
      <c r="I91" s="37" t="s">
        <v>28</v>
      </c>
      <c r="J91" s="16"/>
      <c r="K91" s="15"/>
      <c r="L91" s="14"/>
      <c r="M91" s="17"/>
      <c r="N91" s="17"/>
      <c r="O91" s="17"/>
      <c r="P91" t="e">
        <f>VLOOKUP(B91,'DS NOP LP'!$B$10:$I$56,1,0)</f>
        <v>#N/A</v>
      </c>
    </row>
    <row r="92" spans="1:16" ht="15" x14ac:dyDescent="0.25">
      <c r="A92" s="34">
        <v>79</v>
      </c>
      <c r="B92" s="35" t="s">
        <v>294</v>
      </c>
      <c r="C92" s="36" t="s">
        <v>424</v>
      </c>
      <c r="D92" s="36" t="s">
        <v>295</v>
      </c>
      <c r="E92" s="35" t="s">
        <v>137</v>
      </c>
      <c r="F92" s="37" t="s">
        <v>14</v>
      </c>
      <c r="G92" s="37" t="s">
        <v>21</v>
      </c>
      <c r="H92" s="37" t="s">
        <v>16</v>
      </c>
      <c r="I92" s="37" t="s">
        <v>54</v>
      </c>
      <c r="J92" s="16"/>
      <c r="K92" s="15"/>
      <c r="L92" s="14"/>
      <c r="M92" s="17"/>
      <c r="N92" s="17"/>
      <c r="O92" s="17"/>
      <c r="P92" t="e">
        <f>VLOOKUP(B92,'DS NOP LP'!$B$10:$I$56,1,0)</f>
        <v>#N/A</v>
      </c>
    </row>
    <row r="93" spans="1:16" ht="15.75" x14ac:dyDescent="0.25">
      <c r="A93" s="98" t="s">
        <v>425</v>
      </c>
      <c r="B93" s="98"/>
      <c r="C93" s="98"/>
      <c r="D93" s="98"/>
      <c r="E93" s="98"/>
      <c r="F93" s="98"/>
      <c r="G93" s="98"/>
      <c r="H93" s="98"/>
      <c r="I93" s="98"/>
      <c r="J93" s="98"/>
    </row>
    <row r="94" spans="1:16" x14ac:dyDescent="0.2">
      <c r="E94" s="99" t="s">
        <v>426</v>
      </c>
      <c r="F94" s="99"/>
      <c r="G94" s="99"/>
      <c r="H94" s="99"/>
      <c r="I94" s="99"/>
      <c r="J94" s="99"/>
    </row>
    <row r="95" spans="1:16" x14ac:dyDescent="0.2">
      <c r="B95" s="100" t="s">
        <v>161</v>
      </c>
      <c r="C95" s="100"/>
      <c r="E95" s="101"/>
      <c r="F95" s="101"/>
      <c r="G95" s="101"/>
      <c r="H95" s="101"/>
      <c r="I95" s="101"/>
      <c r="J95" s="101"/>
    </row>
    <row r="103" spans="1:10" ht="15" x14ac:dyDescent="0.25">
      <c r="A103" s="86" t="s">
        <v>162</v>
      </c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1:10" x14ac:dyDescent="0.2">
      <c r="B104" s="87" t="s">
        <v>163</v>
      </c>
      <c r="C104" s="87"/>
      <c r="D104" s="87"/>
      <c r="E104" s="87"/>
      <c r="F104" s="87"/>
      <c r="G104" s="87"/>
      <c r="H104" s="87"/>
      <c r="I104" s="87"/>
      <c r="J104" s="87"/>
    </row>
    <row r="105" spans="1:10" x14ac:dyDescent="0.2">
      <c r="B105" s="88" t="s">
        <v>164</v>
      </c>
      <c r="C105" s="88"/>
      <c r="D105" s="88"/>
      <c r="E105" s="88"/>
      <c r="F105" s="88"/>
      <c r="G105" s="88"/>
      <c r="H105" s="88"/>
      <c r="I105" s="88"/>
      <c r="J105" s="88"/>
    </row>
    <row r="106" spans="1:10" x14ac:dyDescent="0.2">
      <c r="B106" s="88" t="s">
        <v>165</v>
      </c>
      <c r="C106" s="88"/>
      <c r="D106" s="88"/>
      <c r="E106" s="88"/>
      <c r="F106" s="88"/>
      <c r="G106" s="88"/>
      <c r="H106" s="88"/>
      <c r="I106" s="88"/>
      <c r="J106" s="88"/>
    </row>
  </sheetData>
  <sortState ref="A12:K138">
    <sortCondition ref="D12:D138"/>
    <sortCondition ref="C12:C138"/>
  </sortState>
  <mergeCells count="30">
    <mergeCell ref="L12:L13"/>
    <mergeCell ref="M12:M13"/>
    <mergeCell ref="N12:N13"/>
    <mergeCell ref="O12:O13"/>
    <mergeCell ref="G12:G13"/>
    <mergeCell ref="H12:H13"/>
    <mergeCell ref="I12:I13"/>
    <mergeCell ref="J12:J13"/>
    <mergeCell ref="K12:K13"/>
    <mergeCell ref="A1:C1"/>
    <mergeCell ref="A2:C2"/>
    <mergeCell ref="A4:N4"/>
    <mergeCell ref="B5:D5"/>
    <mergeCell ref="E5:F5"/>
    <mergeCell ref="H5:J5"/>
    <mergeCell ref="A103:J103"/>
    <mergeCell ref="B104:J104"/>
    <mergeCell ref="B105:J105"/>
    <mergeCell ref="B106:J106"/>
    <mergeCell ref="B6:D6"/>
    <mergeCell ref="A12:A13"/>
    <mergeCell ref="B12:B13"/>
    <mergeCell ref="C12:C13"/>
    <mergeCell ref="D12:D13"/>
    <mergeCell ref="E12:E13"/>
    <mergeCell ref="F12:F13"/>
    <mergeCell ref="A93:J93"/>
    <mergeCell ref="E94:J94"/>
    <mergeCell ref="B95:C95"/>
    <mergeCell ref="E95:J95"/>
  </mergeCells>
  <pageMargins left="0" right="0" top="0.25" bottom="0.25" header="0.34" footer="0.28999999999999998"/>
  <pageSetup paperSize="9" scale="94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57"/>
  <sheetViews>
    <sheetView tabSelected="1" view="pageBreakPreview" topLeftCell="A46" zoomScaleNormal="100" zoomScaleSheetLayoutView="100" workbookViewId="0">
      <selection sqref="A1:XFD1048576"/>
    </sheetView>
  </sheetViews>
  <sheetFormatPr defaultColWidth="10.28515625" defaultRowHeight="12.75" customHeight="1" x14ac:dyDescent="0.2"/>
  <cols>
    <col min="1" max="1" width="4.42578125" style="31" bestFit="1" customWidth="1"/>
    <col min="2" max="2" width="13.85546875" style="32" bestFit="1" customWidth="1"/>
    <col min="3" max="3" width="15.7109375" style="27" bestFit="1" customWidth="1"/>
    <col min="4" max="4" width="7" style="27" bestFit="1" customWidth="1"/>
    <col min="5" max="5" width="9" style="33" bestFit="1" customWidth="1"/>
    <col min="6" max="6" width="8" style="27" bestFit="1" customWidth="1"/>
    <col min="7" max="7" width="6.85546875" style="27" bestFit="1" customWidth="1"/>
    <col min="8" max="8" width="11.5703125" style="27" bestFit="1" customWidth="1"/>
    <col min="9" max="9" width="15.85546875" style="27" bestFit="1" customWidth="1"/>
    <col min="10" max="10" width="7.140625" style="27" bestFit="1" customWidth="1"/>
    <col min="11" max="11" width="13.85546875" style="26" bestFit="1" customWidth="1"/>
    <col min="12" max="16384" width="10.28515625" style="26"/>
  </cols>
  <sheetData>
    <row r="1" spans="1:204" s="27" customFormat="1" ht="15.75" x14ac:dyDescent="0.2">
      <c r="A1" s="109" t="s">
        <v>0</v>
      </c>
      <c r="B1" s="109"/>
      <c r="C1" s="109"/>
      <c r="D1" s="109"/>
      <c r="E1" s="110" t="s">
        <v>1</v>
      </c>
      <c r="F1" s="110"/>
      <c r="G1" s="110"/>
      <c r="H1" s="110"/>
      <c r="I1" s="110"/>
      <c r="J1" s="1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</row>
    <row r="2" spans="1:204" s="27" customFormat="1" ht="15.75" x14ac:dyDescent="0.2">
      <c r="A2" s="111" t="s">
        <v>2</v>
      </c>
      <c r="B2" s="111"/>
      <c r="C2" s="111"/>
      <c r="D2" s="111"/>
      <c r="E2" s="112" t="s">
        <v>3</v>
      </c>
      <c r="F2" s="112"/>
      <c r="G2" s="112"/>
      <c r="H2" s="112"/>
      <c r="I2" s="112"/>
      <c r="J2" s="11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</row>
    <row r="3" spans="1:204" s="27" customFormat="1" ht="15.75" x14ac:dyDescent="0.2">
      <c r="A3" s="3"/>
      <c r="B3" s="4"/>
      <c r="C3" s="4"/>
      <c r="D3" s="3"/>
      <c r="E3" s="28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</row>
    <row r="4" spans="1:204" s="29" customFormat="1" ht="16.5" x14ac:dyDescent="0.2">
      <c r="A4" s="113" t="s">
        <v>47</v>
      </c>
      <c r="B4" s="113"/>
      <c r="C4" s="113"/>
      <c r="D4" s="113"/>
      <c r="E4" s="113"/>
      <c r="F4" s="113"/>
      <c r="G4" s="113"/>
      <c r="H4" s="113"/>
      <c r="I4" s="113"/>
      <c r="J4" s="1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</row>
    <row r="5" spans="1:204" s="29" customFormat="1" ht="16.5" x14ac:dyDescent="0.2">
      <c r="A5" s="71" t="s">
        <v>429</v>
      </c>
      <c r="B5" s="71"/>
      <c r="C5" s="71"/>
      <c r="D5" s="71"/>
      <c r="E5" s="71"/>
      <c r="F5" s="71"/>
      <c r="G5" s="71"/>
      <c r="H5" s="71"/>
      <c r="I5" s="71"/>
      <c r="J5" s="7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</row>
    <row r="6" spans="1:204" s="29" customFormat="1" ht="16.5" x14ac:dyDescent="0.2">
      <c r="A6" s="114" t="s">
        <v>78</v>
      </c>
      <c r="B6" s="114"/>
      <c r="C6" s="114"/>
      <c r="D6" s="114"/>
      <c r="E6" s="114"/>
      <c r="F6" s="114"/>
      <c r="G6" s="114"/>
      <c r="H6" s="114"/>
      <c r="I6" s="114"/>
      <c r="J6" s="11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</row>
    <row r="7" spans="1:204" s="27" customFormat="1" x14ac:dyDescent="0.2">
      <c r="A7" s="7"/>
      <c r="B7" s="51"/>
      <c r="C7" s="2"/>
      <c r="D7" s="2"/>
      <c r="E7" s="30"/>
      <c r="F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</row>
    <row r="8" spans="1:204" s="25" customFormat="1" x14ac:dyDescent="0.2">
      <c r="A8" s="107" t="s">
        <v>4</v>
      </c>
      <c r="B8" s="107" t="s">
        <v>5</v>
      </c>
      <c r="C8" s="107" t="s">
        <v>6</v>
      </c>
      <c r="D8" s="107" t="s">
        <v>7</v>
      </c>
      <c r="E8" s="107" t="s">
        <v>8</v>
      </c>
      <c r="F8" s="107" t="s">
        <v>9</v>
      </c>
      <c r="G8" s="107" t="s">
        <v>10</v>
      </c>
      <c r="H8" s="107" t="s">
        <v>11</v>
      </c>
      <c r="I8" s="107" t="s">
        <v>12</v>
      </c>
      <c r="J8" s="107" t="s">
        <v>46</v>
      </c>
    </row>
    <row r="9" spans="1:204" s="25" customForma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</row>
    <row r="10" spans="1:204" ht="24" customHeight="1" x14ac:dyDescent="0.2">
      <c r="A10" s="64">
        <v>1</v>
      </c>
      <c r="B10" s="64" t="s">
        <v>434</v>
      </c>
      <c r="C10" s="65" t="s">
        <v>435</v>
      </c>
      <c r="D10" s="65" t="s">
        <v>432</v>
      </c>
      <c r="E10" s="64" t="s">
        <v>630</v>
      </c>
      <c r="F10" s="64" t="s">
        <v>14</v>
      </c>
      <c r="G10" s="64" t="s">
        <v>15</v>
      </c>
      <c r="H10" s="64" t="s">
        <v>16</v>
      </c>
      <c r="I10" s="64" t="s">
        <v>617</v>
      </c>
      <c r="J10" s="64"/>
    </row>
    <row r="11" spans="1:204" ht="24" customHeight="1" x14ac:dyDescent="0.2">
      <c r="A11" s="64">
        <v>2</v>
      </c>
      <c r="B11" s="64" t="s">
        <v>430</v>
      </c>
      <c r="C11" s="65" t="s">
        <v>558</v>
      </c>
      <c r="D11" s="65" t="s">
        <v>13</v>
      </c>
      <c r="E11" s="64" t="s">
        <v>631</v>
      </c>
      <c r="F11" s="64" t="s">
        <v>14</v>
      </c>
      <c r="G11" s="64" t="s">
        <v>17</v>
      </c>
      <c r="H11" s="64" t="s">
        <v>18</v>
      </c>
      <c r="I11" s="64" t="s">
        <v>618</v>
      </c>
      <c r="J11" s="64"/>
    </row>
    <row r="12" spans="1:204" ht="24" customHeight="1" x14ac:dyDescent="0.2">
      <c r="A12" s="64">
        <v>3</v>
      </c>
      <c r="B12" s="64" t="s">
        <v>178</v>
      </c>
      <c r="C12" s="65" t="s">
        <v>302</v>
      </c>
      <c r="D12" s="65" t="s">
        <v>13</v>
      </c>
      <c r="E12" s="64" t="s">
        <v>303</v>
      </c>
      <c r="F12" s="64" t="s">
        <v>19</v>
      </c>
      <c r="G12" s="64" t="s">
        <v>15</v>
      </c>
      <c r="H12" s="64" t="s">
        <v>22</v>
      </c>
      <c r="I12" s="64" t="s">
        <v>62</v>
      </c>
      <c r="J12" s="64"/>
    </row>
    <row r="13" spans="1:204" ht="24" customHeight="1" x14ac:dyDescent="0.2">
      <c r="A13" s="64">
        <v>4</v>
      </c>
      <c r="B13" s="64" t="s">
        <v>180</v>
      </c>
      <c r="C13" s="65" t="s">
        <v>306</v>
      </c>
      <c r="D13" s="65" t="s">
        <v>13</v>
      </c>
      <c r="E13" s="64" t="s">
        <v>307</v>
      </c>
      <c r="F13" s="64" t="s">
        <v>14</v>
      </c>
      <c r="G13" s="64" t="s">
        <v>15</v>
      </c>
      <c r="H13" s="64" t="s">
        <v>308</v>
      </c>
      <c r="I13" s="64" t="s">
        <v>73</v>
      </c>
      <c r="J13" s="64"/>
    </row>
    <row r="14" spans="1:204" ht="24" customHeight="1" x14ac:dyDescent="0.2">
      <c r="A14" s="64">
        <v>5</v>
      </c>
      <c r="B14" s="64" t="s">
        <v>436</v>
      </c>
      <c r="C14" s="65" t="s">
        <v>559</v>
      </c>
      <c r="D14" s="65" t="s">
        <v>187</v>
      </c>
      <c r="E14" s="64" t="s">
        <v>632</v>
      </c>
      <c r="F14" s="64" t="s">
        <v>14</v>
      </c>
      <c r="G14" s="64" t="s">
        <v>15</v>
      </c>
      <c r="H14" s="64" t="s">
        <v>43</v>
      </c>
      <c r="I14" s="64" t="s">
        <v>68</v>
      </c>
      <c r="J14" s="64"/>
    </row>
    <row r="15" spans="1:204" ht="24" customHeight="1" x14ac:dyDescent="0.2">
      <c r="A15" s="64">
        <v>6</v>
      </c>
      <c r="B15" s="64" t="s">
        <v>83</v>
      </c>
      <c r="C15" s="65" t="s">
        <v>37</v>
      </c>
      <c r="D15" s="65" t="s">
        <v>71</v>
      </c>
      <c r="E15" s="64" t="s">
        <v>131</v>
      </c>
      <c r="F15" s="64" t="s">
        <v>14</v>
      </c>
      <c r="G15" s="64" t="s">
        <v>15</v>
      </c>
      <c r="H15" s="64" t="s">
        <v>16</v>
      </c>
      <c r="I15" s="64" t="s">
        <v>84</v>
      </c>
      <c r="J15" s="64"/>
    </row>
    <row r="16" spans="1:204" ht="24" customHeight="1" x14ac:dyDescent="0.2">
      <c r="A16" s="64">
        <v>7</v>
      </c>
      <c r="B16" s="64" t="s">
        <v>441</v>
      </c>
      <c r="C16" s="65" t="s">
        <v>560</v>
      </c>
      <c r="D16" s="65" t="s">
        <v>26</v>
      </c>
      <c r="E16" s="64" t="s">
        <v>633</v>
      </c>
      <c r="F16" s="64" t="s">
        <v>14</v>
      </c>
      <c r="G16" s="64" t="s">
        <v>17</v>
      </c>
      <c r="H16" s="64" t="s">
        <v>16</v>
      </c>
      <c r="I16" s="64" t="s">
        <v>619</v>
      </c>
      <c r="J16" s="64"/>
    </row>
    <row r="17" spans="1:10" ht="24" customHeight="1" x14ac:dyDescent="0.2">
      <c r="A17" s="64">
        <v>8</v>
      </c>
      <c r="B17" s="64" t="s">
        <v>513</v>
      </c>
      <c r="C17" s="65" t="s">
        <v>514</v>
      </c>
      <c r="D17" s="65" t="s">
        <v>26</v>
      </c>
      <c r="E17" s="64" t="s">
        <v>634</v>
      </c>
      <c r="F17" s="64" t="s">
        <v>14</v>
      </c>
      <c r="G17" s="64" t="s">
        <v>21</v>
      </c>
      <c r="H17" s="64" t="s">
        <v>18</v>
      </c>
      <c r="I17" s="64" t="s">
        <v>620</v>
      </c>
      <c r="J17" s="64"/>
    </row>
    <row r="18" spans="1:10" ht="24" customHeight="1" x14ac:dyDescent="0.2">
      <c r="A18" s="64">
        <v>9</v>
      </c>
      <c r="B18" s="64" t="s">
        <v>453</v>
      </c>
      <c r="C18" s="65" t="s">
        <v>561</v>
      </c>
      <c r="D18" s="65" t="s">
        <v>562</v>
      </c>
      <c r="E18" s="64" t="s">
        <v>635</v>
      </c>
      <c r="F18" s="64" t="s">
        <v>14</v>
      </c>
      <c r="G18" s="64" t="s">
        <v>15</v>
      </c>
      <c r="H18" s="64" t="s">
        <v>34</v>
      </c>
      <c r="I18" s="64" t="s">
        <v>81</v>
      </c>
      <c r="J18" s="64"/>
    </row>
    <row r="19" spans="1:10" ht="24" customHeight="1" x14ac:dyDescent="0.2">
      <c r="A19" s="64">
        <v>10</v>
      </c>
      <c r="B19" s="64" t="s">
        <v>450</v>
      </c>
      <c r="C19" s="65" t="s">
        <v>563</v>
      </c>
      <c r="D19" s="65" t="s">
        <v>199</v>
      </c>
      <c r="E19" s="64" t="s">
        <v>636</v>
      </c>
      <c r="F19" s="64" t="s">
        <v>19</v>
      </c>
      <c r="G19" s="64" t="s">
        <v>15</v>
      </c>
      <c r="H19" s="64" t="s">
        <v>16</v>
      </c>
      <c r="I19" s="64" t="s">
        <v>50</v>
      </c>
      <c r="J19" s="64"/>
    </row>
    <row r="20" spans="1:10" ht="24" customHeight="1" x14ac:dyDescent="0.2">
      <c r="A20" s="64">
        <v>11</v>
      </c>
      <c r="B20" s="64" t="s">
        <v>447</v>
      </c>
      <c r="C20" s="65" t="s">
        <v>564</v>
      </c>
      <c r="D20" s="65" t="s">
        <v>565</v>
      </c>
      <c r="E20" s="64" t="s">
        <v>637</v>
      </c>
      <c r="F20" s="64" t="s">
        <v>14</v>
      </c>
      <c r="G20" s="64" t="s">
        <v>15</v>
      </c>
      <c r="H20" s="64" t="s">
        <v>16</v>
      </c>
      <c r="I20" s="64" t="s">
        <v>242</v>
      </c>
      <c r="J20" s="64"/>
    </row>
    <row r="21" spans="1:10" ht="24" customHeight="1" x14ac:dyDescent="0.2">
      <c r="A21" s="64">
        <v>12</v>
      </c>
      <c r="B21" s="64" t="s">
        <v>444</v>
      </c>
      <c r="C21" s="65" t="s">
        <v>374</v>
      </c>
      <c r="D21" s="65" t="s">
        <v>566</v>
      </c>
      <c r="E21" s="64" t="s">
        <v>638</v>
      </c>
      <c r="F21" s="64" t="s">
        <v>14</v>
      </c>
      <c r="G21" s="64" t="s">
        <v>15</v>
      </c>
      <c r="H21" s="64" t="s">
        <v>16</v>
      </c>
      <c r="I21" s="64" t="s">
        <v>621</v>
      </c>
      <c r="J21" s="64"/>
    </row>
    <row r="22" spans="1:10" ht="24" customHeight="1" x14ac:dyDescent="0.2">
      <c r="A22" s="64">
        <v>13</v>
      </c>
      <c r="B22" s="64" t="s">
        <v>456</v>
      </c>
      <c r="C22" s="65" t="s">
        <v>567</v>
      </c>
      <c r="D22" s="65" t="s">
        <v>568</v>
      </c>
      <c r="E22" s="64" t="s">
        <v>639</v>
      </c>
      <c r="F22" s="64" t="s">
        <v>19</v>
      </c>
      <c r="G22" s="64" t="s">
        <v>21</v>
      </c>
      <c r="H22" s="64" t="s">
        <v>16</v>
      </c>
      <c r="I22" s="64" t="s">
        <v>68</v>
      </c>
      <c r="J22" s="64"/>
    </row>
    <row r="23" spans="1:10" ht="24" customHeight="1" x14ac:dyDescent="0.2">
      <c r="A23" s="64">
        <v>14</v>
      </c>
      <c r="B23" s="64" t="s">
        <v>524</v>
      </c>
      <c r="C23" s="65" t="s">
        <v>569</v>
      </c>
      <c r="D23" s="65" t="s">
        <v>570</v>
      </c>
      <c r="E23" s="64" t="s">
        <v>640</v>
      </c>
      <c r="F23" s="64" t="s">
        <v>14</v>
      </c>
      <c r="G23" s="64" t="s">
        <v>15</v>
      </c>
      <c r="H23" s="64" t="s">
        <v>556</v>
      </c>
      <c r="I23" s="64" t="s">
        <v>82</v>
      </c>
      <c r="J23" s="64"/>
    </row>
    <row r="24" spans="1:10" ht="24" customHeight="1" x14ac:dyDescent="0.2">
      <c r="A24" s="64">
        <v>15</v>
      </c>
      <c r="B24" s="64" t="s">
        <v>459</v>
      </c>
      <c r="C24" s="65" t="s">
        <v>571</v>
      </c>
      <c r="D24" s="65" t="s">
        <v>207</v>
      </c>
      <c r="E24" s="64" t="s">
        <v>641</v>
      </c>
      <c r="F24" s="64" t="s">
        <v>14</v>
      </c>
      <c r="G24" s="64" t="s">
        <v>15</v>
      </c>
      <c r="H24" s="64" t="s">
        <v>642</v>
      </c>
      <c r="I24" s="64" t="s">
        <v>99</v>
      </c>
      <c r="J24" s="64"/>
    </row>
    <row r="25" spans="1:10" ht="24" customHeight="1" x14ac:dyDescent="0.2">
      <c r="A25" s="64">
        <v>16</v>
      </c>
      <c r="B25" s="64" t="s">
        <v>461</v>
      </c>
      <c r="C25" s="65" t="s">
        <v>572</v>
      </c>
      <c r="D25" s="65" t="s">
        <v>573</v>
      </c>
      <c r="E25" s="64" t="s">
        <v>643</v>
      </c>
      <c r="F25" s="64" t="s">
        <v>14</v>
      </c>
      <c r="G25" s="64" t="s">
        <v>15</v>
      </c>
      <c r="H25" s="64" t="s">
        <v>16</v>
      </c>
      <c r="I25" s="64" t="s">
        <v>622</v>
      </c>
      <c r="J25" s="64"/>
    </row>
    <row r="26" spans="1:10" ht="24" customHeight="1" x14ac:dyDescent="0.2">
      <c r="A26" s="64">
        <v>17</v>
      </c>
      <c r="B26" s="64" t="s">
        <v>527</v>
      </c>
      <c r="C26" s="65" t="s">
        <v>574</v>
      </c>
      <c r="D26" s="65" t="s">
        <v>575</v>
      </c>
      <c r="E26" s="64" t="s">
        <v>644</v>
      </c>
      <c r="F26" s="64" t="s">
        <v>14</v>
      </c>
      <c r="G26" s="64" t="s">
        <v>15</v>
      </c>
      <c r="H26" s="64" t="s">
        <v>16</v>
      </c>
      <c r="I26" s="64" t="s">
        <v>225</v>
      </c>
      <c r="J26" s="64"/>
    </row>
    <row r="27" spans="1:10" ht="24" customHeight="1" x14ac:dyDescent="0.2">
      <c r="A27" s="64">
        <v>18</v>
      </c>
      <c r="B27" s="64" t="s">
        <v>532</v>
      </c>
      <c r="C27" s="65" t="s">
        <v>576</v>
      </c>
      <c r="D27" s="65" t="s">
        <v>140</v>
      </c>
      <c r="E27" s="64" t="s">
        <v>645</v>
      </c>
      <c r="F27" s="64" t="s">
        <v>14</v>
      </c>
      <c r="G27" s="64" t="s">
        <v>15</v>
      </c>
      <c r="H27" s="64" t="s">
        <v>646</v>
      </c>
      <c r="I27" s="64" t="s">
        <v>623</v>
      </c>
      <c r="J27" s="64"/>
    </row>
    <row r="28" spans="1:10" ht="24" customHeight="1" x14ac:dyDescent="0.2">
      <c r="A28" s="64">
        <v>19</v>
      </c>
      <c r="B28" s="64" t="s">
        <v>535</v>
      </c>
      <c r="C28" s="65" t="s">
        <v>577</v>
      </c>
      <c r="D28" s="65" t="s">
        <v>578</v>
      </c>
      <c r="E28" s="64" t="s">
        <v>647</v>
      </c>
      <c r="F28" s="64" t="s">
        <v>14</v>
      </c>
      <c r="G28" s="64" t="s">
        <v>17</v>
      </c>
      <c r="H28" s="64" t="s">
        <v>16</v>
      </c>
      <c r="I28" s="64" t="s">
        <v>427</v>
      </c>
      <c r="J28" s="64"/>
    </row>
    <row r="29" spans="1:10" ht="24" customHeight="1" x14ac:dyDescent="0.2">
      <c r="A29" s="64">
        <v>20</v>
      </c>
      <c r="B29" s="64" t="s">
        <v>464</v>
      </c>
      <c r="C29" s="65" t="s">
        <v>579</v>
      </c>
      <c r="D29" s="65" t="s">
        <v>580</v>
      </c>
      <c r="E29" s="64" t="s">
        <v>648</v>
      </c>
      <c r="F29" s="64" t="s">
        <v>14</v>
      </c>
      <c r="G29" s="64" t="s">
        <v>21</v>
      </c>
      <c r="H29" s="64" t="s">
        <v>18</v>
      </c>
      <c r="I29" s="64" t="s">
        <v>427</v>
      </c>
      <c r="J29" s="64"/>
    </row>
    <row r="30" spans="1:10" ht="24" customHeight="1" x14ac:dyDescent="0.2">
      <c r="A30" s="64">
        <v>21</v>
      </c>
      <c r="B30" s="64" t="s">
        <v>538</v>
      </c>
      <c r="C30" s="65" t="s">
        <v>48</v>
      </c>
      <c r="D30" s="65" t="s">
        <v>581</v>
      </c>
      <c r="E30" s="64" t="s">
        <v>649</v>
      </c>
      <c r="F30" s="64" t="s">
        <v>14</v>
      </c>
      <c r="G30" s="64" t="s">
        <v>21</v>
      </c>
      <c r="H30" s="64" t="s">
        <v>16</v>
      </c>
      <c r="I30" s="64" t="s">
        <v>624</v>
      </c>
      <c r="J30" s="64"/>
    </row>
    <row r="31" spans="1:10" ht="24" customHeight="1" x14ac:dyDescent="0.2">
      <c r="A31" s="64">
        <v>22</v>
      </c>
      <c r="B31" s="64" t="s">
        <v>551</v>
      </c>
      <c r="C31" s="65" t="s">
        <v>582</v>
      </c>
      <c r="D31" s="65" t="s">
        <v>583</v>
      </c>
      <c r="E31" s="64" t="s">
        <v>650</v>
      </c>
      <c r="F31" s="64" t="s">
        <v>14</v>
      </c>
      <c r="G31" s="64" t="s">
        <v>15</v>
      </c>
      <c r="H31" s="64" t="s">
        <v>16</v>
      </c>
      <c r="I31" s="64" t="s">
        <v>554</v>
      </c>
      <c r="J31" s="64"/>
    </row>
    <row r="32" spans="1:10" ht="24" customHeight="1" x14ac:dyDescent="0.2">
      <c r="A32" s="64">
        <v>23</v>
      </c>
      <c r="B32" s="64" t="s">
        <v>53</v>
      </c>
      <c r="C32" s="65" t="s">
        <v>66</v>
      </c>
      <c r="D32" s="65" t="s">
        <v>38</v>
      </c>
      <c r="E32" s="64" t="s">
        <v>65</v>
      </c>
      <c r="F32" s="64" t="s">
        <v>19</v>
      </c>
      <c r="G32" s="64" t="s">
        <v>15</v>
      </c>
      <c r="H32" s="64" t="s">
        <v>25</v>
      </c>
      <c r="I32" s="64" t="s">
        <v>55</v>
      </c>
      <c r="J32" s="64"/>
    </row>
    <row r="33" spans="1:10" ht="24" customHeight="1" x14ac:dyDescent="0.2">
      <c r="A33" s="64">
        <v>24</v>
      </c>
      <c r="B33" s="64" t="s">
        <v>467</v>
      </c>
      <c r="C33" s="65" t="s">
        <v>584</v>
      </c>
      <c r="D33" s="65" t="s">
        <v>38</v>
      </c>
      <c r="E33" s="64" t="s">
        <v>651</v>
      </c>
      <c r="F33" s="64" t="s">
        <v>19</v>
      </c>
      <c r="G33" s="64" t="s">
        <v>21</v>
      </c>
      <c r="H33" s="64" t="s">
        <v>24</v>
      </c>
      <c r="I33" s="64" t="s">
        <v>80</v>
      </c>
      <c r="J33" s="64"/>
    </row>
    <row r="34" spans="1:10" ht="24" customHeight="1" x14ac:dyDescent="0.2">
      <c r="A34" s="64">
        <v>25</v>
      </c>
      <c r="B34" s="64" t="s">
        <v>470</v>
      </c>
      <c r="C34" s="65" t="s">
        <v>585</v>
      </c>
      <c r="D34" s="65" t="s">
        <v>38</v>
      </c>
      <c r="E34" s="64" t="s">
        <v>652</v>
      </c>
      <c r="F34" s="64" t="s">
        <v>19</v>
      </c>
      <c r="G34" s="64" t="s">
        <v>15</v>
      </c>
      <c r="H34" s="64" t="s">
        <v>16</v>
      </c>
      <c r="I34" s="64" t="s">
        <v>62</v>
      </c>
      <c r="J34" s="64"/>
    </row>
    <row r="35" spans="1:10" ht="24" customHeight="1" x14ac:dyDescent="0.2">
      <c r="A35" s="64">
        <v>26</v>
      </c>
      <c r="B35" s="64" t="s">
        <v>231</v>
      </c>
      <c r="C35" s="65" t="s">
        <v>366</v>
      </c>
      <c r="D35" s="65" t="s">
        <v>64</v>
      </c>
      <c r="E35" s="64" t="s">
        <v>367</v>
      </c>
      <c r="F35" s="64" t="s">
        <v>14</v>
      </c>
      <c r="G35" s="64" t="s">
        <v>17</v>
      </c>
      <c r="H35" s="64" t="s">
        <v>33</v>
      </c>
      <c r="I35" s="64" t="s">
        <v>73</v>
      </c>
      <c r="J35" s="64"/>
    </row>
    <row r="36" spans="1:10" ht="24" customHeight="1" x14ac:dyDescent="0.2">
      <c r="A36" s="64">
        <v>27</v>
      </c>
      <c r="B36" s="64" t="s">
        <v>515</v>
      </c>
      <c r="C36" s="65" t="s">
        <v>586</v>
      </c>
      <c r="D36" s="65" t="s">
        <v>587</v>
      </c>
      <c r="E36" s="64" t="s">
        <v>653</v>
      </c>
      <c r="F36" s="64" t="s">
        <v>14</v>
      </c>
      <c r="G36" s="64" t="s">
        <v>654</v>
      </c>
      <c r="H36" s="64" t="s">
        <v>18</v>
      </c>
      <c r="I36" s="64" t="s">
        <v>28</v>
      </c>
      <c r="J36" s="64"/>
    </row>
    <row r="37" spans="1:10" ht="24" customHeight="1" x14ac:dyDescent="0.2">
      <c r="A37" s="64">
        <v>28</v>
      </c>
      <c r="B37" s="64" t="s">
        <v>233</v>
      </c>
      <c r="C37" s="65" t="s">
        <v>368</v>
      </c>
      <c r="D37" s="65" t="s">
        <v>40</v>
      </c>
      <c r="E37" s="64" t="s">
        <v>369</v>
      </c>
      <c r="F37" s="64" t="s">
        <v>14</v>
      </c>
      <c r="G37" s="64" t="s">
        <v>17</v>
      </c>
      <c r="H37" s="64" t="s">
        <v>34</v>
      </c>
      <c r="I37" s="64" t="s">
        <v>234</v>
      </c>
      <c r="J37" s="64"/>
    </row>
    <row r="38" spans="1:10" ht="24" customHeight="1" x14ac:dyDescent="0.2">
      <c r="A38" s="64">
        <v>29</v>
      </c>
      <c r="B38" s="64" t="s">
        <v>472</v>
      </c>
      <c r="C38" s="65" t="s">
        <v>588</v>
      </c>
      <c r="D38" s="65" t="s">
        <v>589</v>
      </c>
      <c r="E38" s="64" t="s">
        <v>655</v>
      </c>
      <c r="F38" s="64" t="s">
        <v>19</v>
      </c>
      <c r="G38" s="64" t="s">
        <v>17</v>
      </c>
      <c r="H38" s="64" t="s">
        <v>16</v>
      </c>
      <c r="I38" s="64" t="s">
        <v>99</v>
      </c>
      <c r="J38" s="64"/>
    </row>
    <row r="39" spans="1:10" ht="24" customHeight="1" x14ac:dyDescent="0.2">
      <c r="A39" s="64">
        <v>30</v>
      </c>
      <c r="B39" s="64" t="s">
        <v>475</v>
      </c>
      <c r="C39" s="65" t="s">
        <v>590</v>
      </c>
      <c r="D39" s="65" t="s">
        <v>591</v>
      </c>
      <c r="E39" s="64" t="s">
        <v>656</v>
      </c>
      <c r="F39" s="64" t="s">
        <v>19</v>
      </c>
      <c r="G39" s="64" t="s">
        <v>15</v>
      </c>
      <c r="H39" s="64" t="s">
        <v>20</v>
      </c>
      <c r="I39" s="64" t="s">
        <v>625</v>
      </c>
      <c r="J39" s="64"/>
    </row>
    <row r="40" spans="1:10" ht="24" customHeight="1" x14ac:dyDescent="0.2">
      <c r="A40" s="64">
        <v>31</v>
      </c>
      <c r="B40" s="64" t="s">
        <v>478</v>
      </c>
      <c r="C40" s="65" t="s">
        <v>592</v>
      </c>
      <c r="D40" s="65" t="s">
        <v>593</v>
      </c>
      <c r="E40" s="64" t="s">
        <v>657</v>
      </c>
      <c r="F40" s="64" t="s">
        <v>14</v>
      </c>
      <c r="G40" s="64" t="s">
        <v>44</v>
      </c>
      <c r="H40" s="64" t="s">
        <v>33</v>
      </c>
      <c r="I40" s="64" t="s">
        <v>101</v>
      </c>
      <c r="J40" s="64"/>
    </row>
    <row r="41" spans="1:10" ht="24" customHeight="1" x14ac:dyDescent="0.2">
      <c r="A41" s="64">
        <v>32</v>
      </c>
      <c r="B41" s="64" t="s">
        <v>487</v>
      </c>
      <c r="C41" s="65" t="s">
        <v>594</v>
      </c>
      <c r="D41" s="65" t="s">
        <v>595</v>
      </c>
      <c r="E41" s="64" t="s">
        <v>658</v>
      </c>
      <c r="F41" s="64" t="s">
        <v>19</v>
      </c>
      <c r="G41" s="64" t="s">
        <v>17</v>
      </c>
      <c r="H41" s="64" t="s">
        <v>16</v>
      </c>
      <c r="I41" s="64" t="s">
        <v>68</v>
      </c>
      <c r="J41" s="64"/>
    </row>
    <row r="42" spans="1:10" ht="24" customHeight="1" x14ac:dyDescent="0.2">
      <c r="A42" s="64">
        <v>33</v>
      </c>
      <c r="B42" s="64" t="s">
        <v>481</v>
      </c>
      <c r="C42" s="65" t="s">
        <v>596</v>
      </c>
      <c r="D42" s="65" t="s">
        <v>597</v>
      </c>
      <c r="E42" s="64" t="s">
        <v>659</v>
      </c>
      <c r="F42" s="64" t="s">
        <v>19</v>
      </c>
      <c r="G42" s="64" t="s">
        <v>17</v>
      </c>
      <c r="H42" s="64" t="s">
        <v>27</v>
      </c>
      <c r="I42" s="64" t="s">
        <v>57</v>
      </c>
      <c r="J42" s="64"/>
    </row>
    <row r="43" spans="1:10" ht="24" customHeight="1" x14ac:dyDescent="0.2">
      <c r="A43" s="64">
        <v>34</v>
      </c>
      <c r="B43" s="64" t="s">
        <v>546</v>
      </c>
      <c r="C43" s="65" t="s">
        <v>598</v>
      </c>
      <c r="D43" s="65" t="s">
        <v>268</v>
      </c>
      <c r="E43" s="64" t="s">
        <v>660</v>
      </c>
      <c r="F43" s="64" t="s">
        <v>14</v>
      </c>
      <c r="G43" s="64" t="s">
        <v>15</v>
      </c>
      <c r="H43" s="64" t="s">
        <v>557</v>
      </c>
      <c r="I43" s="64" t="s">
        <v>427</v>
      </c>
      <c r="J43" s="64"/>
    </row>
    <row r="44" spans="1:10" ht="24" customHeight="1" x14ac:dyDescent="0.2">
      <c r="A44" s="64">
        <v>35</v>
      </c>
      <c r="B44" s="64" t="s">
        <v>484</v>
      </c>
      <c r="C44" s="65" t="s">
        <v>599</v>
      </c>
      <c r="D44" s="65" t="s">
        <v>268</v>
      </c>
      <c r="E44" s="64" t="s">
        <v>661</v>
      </c>
      <c r="F44" s="64" t="s">
        <v>14</v>
      </c>
      <c r="G44" s="64" t="s">
        <v>17</v>
      </c>
      <c r="H44" s="64" t="s">
        <v>27</v>
      </c>
      <c r="I44" s="64" t="s">
        <v>36</v>
      </c>
      <c r="J44" s="64"/>
    </row>
    <row r="45" spans="1:10" ht="24" customHeight="1" x14ac:dyDescent="0.2">
      <c r="A45" s="64">
        <v>36</v>
      </c>
      <c r="B45" s="64" t="s">
        <v>265</v>
      </c>
      <c r="C45" s="65" t="s">
        <v>133</v>
      </c>
      <c r="D45" s="65" t="s">
        <v>266</v>
      </c>
      <c r="E45" s="64" t="s">
        <v>404</v>
      </c>
      <c r="F45" s="64" t="s">
        <v>19</v>
      </c>
      <c r="G45" s="64" t="s">
        <v>21</v>
      </c>
      <c r="H45" s="64" t="s">
        <v>16</v>
      </c>
      <c r="I45" s="64" t="s">
        <v>54</v>
      </c>
      <c r="J45" s="64"/>
    </row>
    <row r="46" spans="1:10" ht="24" customHeight="1" x14ac:dyDescent="0.2">
      <c r="A46" s="64">
        <v>37</v>
      </c>
      <c r="B46" s="64" t="s">
        <v>490</v>
      </c>
      <c r="C46" s="65" t="s">
        <v>600</v>
      </c>
      <c r="D46" s="65" t="s">
        <v>601</v>
      </c>
      <c r="E46" s="64" t="s">
        <v>662</v>
      </c>
      <c r="F46" s="64" t="s">
        <v>14</v>
      </c>
      <c r="G46" s="64" t="s">
        <v>17</v>
      </c>
      <c r="H46" s="64" t="s">
        <v>16</v>
      </c>
      <c r="I46" s="64" t="s">
        <v>624</v>
      </c>
      <c r="J46" s="64"/>
    </row>
    <row r="47" spans="1:10" ht="24" customHeight="1" x14ac:dyDescent="0.2">
      <c r="A47" s="64">
        <v>38</v>
      </c>
      <c r="B47" s="64" t="s">
        <v>518</v>
      </c>
      <c r="C47" s="65" t="s">
        <v>602</v>
      </c>
      <c r="D47" s="65" t="s">
        <v>603</v>
      </c>
      <c r="E47" s="64" t="s">
        <v>663</v>
      </c>
      <c r="F47" s="64" t="s">
        <v>19</v>
      </c>
      <c r="G47" s="64" t="s">
        <v>17</v>
      </c>
      <c r="H47" s="64" t="s">
        <v>16</v>
      </c>
      <c r="I47" s="64" t="s">
        <v>626</v>
      </c>
      <c r="J47" s="64"/>
    </row>
    <row r="48" spans="1:10" ht="24" customHeight="1" x14ac:dyDescent="0.2">
      <c r="A48" s="64">
        <v>39</v>
      </c>
      <c r="B48" s="64" t="s">
        <v>493</v>
      </c>
      <c r="C48" s="65" t="s">
        <v>604</v>
      </c>
      <c r="D48" s="65" t="s">
        <v>605</v>
      </c>
      <c r="E48" s="64" t="s">
        <v>664</v>
      </c>
      <c r="F48" s="64" t="s">
        <v>14</v>
      </c>
      <c r="G48" s="64" t="s">
        <v>17</v>
      </c>
      <c r="H48" s="64" t="s">
        <v>16</v>
      </c>
      <c r="I48" s="64" t="s">
        <v>627</v>
      </c>
      <c r="J48" s="64"/>
    </row>
    <row r="49" spans="1:10" ht="24" customHeight="1" x14ac:dyDescent="0.2">
      <c r="A49" s="64">
        <v>40</v>
      </c>
      <c r="B49" s="64" t="s">
        <v>496</v>
      </c>
      <c r="C49" s="65" t="s">
        <v>590</v>
      </c>
      <c r="D49" s="65" t="s">
        <v>606</v>
      </c>
      <c r="E49" s="64" t="s">
        <v>665</v>
      </c>
      <c r="F49" s="64" t="s">
        <v>19</v>
      </c>
      <c r="G49" s="64" t="s">
        <v>15</v>
      </c>
      <c r="H49" s="64" t="s">
        <v>22</v>
      </c>
      <c r="I49" s="64" t="s">
        <v>57</v>
      </c>
      <c r="J49" s="64"/>
    </row>
    <row r="50" spans="1:10" ht="24" customHeight="1" x14ac:dyDescent="0.2">
      <c r="A50" s="64">
        <v>41</v>
      </c>
      <c r="B50" s="64" t="s">
        <v>501</v>
      </c>
      <c r="C50" s="65" t="s">
        <v>607</v>
      </c>
      <c r="D50" s="65" t="s">
        <v>608</v>
      </c>
      <c r="E50" s="64" t="s">
        <v>334</v>
      </c>
      <c r="F50" s="64" t="s">
        <v>19</v>
      </c>
      <c r="G50" s="64" t="s">
        <v>15</v>
      </c>
      <c r="H50" s="64" t="s">
        <v>16</v>
      </c>
      <c r="I50" s="64" t="s">
        <v>99</v>
      </c>
      <c r="J50" s="64"/>
    </row>
    <row r="51" spans="1:10" ht="24" customHeight="1" x14ac:dyDescent="0.2">
      <c r="A51" s="64">
        <v>42</v>
      </c>
      <c r="B51" s="64" t="s">
        <v>498</v>
      </c>
      <c r="C51" s="65" t="s">
        <v>609</v>
      </c>
      <c r="D51" s="65" t="s">
        <v>610</v>
      </c>
      <c r="E51" s="64" t="s">
        <v>666</v>
      </c>
      <c r="F51" s="64" t="s">
        <v>19</v>
      </c>
      <c r="G51" s="64" t="s">
        <v>17</v>
      </c>
      <c r="H51" s="64" t="s">
        <v>24</v>
      </c>
      <c r="I51" s="64" t="s">
        <v>54</v>
      </c>
      <c r="J51" s="64"/>
    </row>
    <row r="52" spans="1:10" ht="24" customHeight="1" x14ac:dyDescent="0.2">
      <c r="A52" s="64">
        <v>43</v>
      </c>
      <c r="B52" s="64" t="s">
        <v>504</v>
      </c>
      <c r="C52" s="65" t="s">
        <v>611</v>
      </c>
      <c r="D52" s="65" t="s">
        <v>612</v>
      </c>
      <c r="E52" s="64" t="s">
        <v>667</v>
      </c>
      <c r="F52" s="64" t="s">
        <v>19</v>
      </c>
      <c r="G52" s="64" t="s">
        <v>15</v>
      </c>
      <c r="H52" s="64" t="s">
        <v>16</v>
      </c>
      <c r="I52" s="64" t="s">
        <v>68</v>
      </c>
      <c r="J52" s="64"/>
    </row>
    <row r="53" spans="1:10" ht="24" customHeight="1" x14ac:dyDescent="0.2">
      <c r="A53" s="64">
        <v>44</v>
      </c>
      <c r="B53" s="64" t="s">
        <v>507</v>
      </c>
      <c r="C53" s="65" t="s">
        <v>613</v>
      </c>
      <c r="D53" s="65" t="s">
        <v>281</v>
      </c>
      <c r="E53" s="64" t="s">
        <v>668</v>
      </c>
      <c r="F53" s="64" t="s">
        <v>14</v>
      </c>
      <c r="G53" s="64" t="s">
        <v>15</v>
      </c>
      <c r="H53" s="64" t="s">
        <v>16</v>
      </c>
      <c r="I53" s="64" t="s">
        <v>79</v>
      </c>
      <c r="J53" s="64"/>
    </row>
    <row r="54" spans="1:10" ht="24" customHeight="1" x14ac:dyDescent="0.2">
      <c r="A54" s="64">
        <v>45</v>
      </c>
      <c r="B54" s="64" t="s">
        <v>548</v>
      </c>
      <c r="C54" s="65" t="s">
        <v>326</v>
      </c>
      <c r="D54" s="65" t="s">
        <v>56</v>
      </c>
      <c r="E54" s="64" t="s">
        <v>669</v>
      </c>
      <c r="F54" s="64" t="s">
        <v>14</v>
      </c>
      <c r="G54" s="64" t="s">
        <v>15</v>
      </c>
      <c r="H54" s="64" t="s">
        <v>16</v>
      </c>
      <c r="I54" s="64" t="s">
        <v>628</v>
      </c>
      <c r="J54" s="64"/>
    </row>
    <row r="55" spans="1:10" ht="24" customHeight="1" x14ac:dyDescent="0.2">
      <c r="A55" s="64">
        <v>46</v>
      </c>
      <c r="B55" s="64" t="s">
        <v>510</v>
      </c>
      <c r="C55" s="65" t="s">
        <v>602</v>
      </c>
      <c r="D55" s="65" t="s">
        <v>614</v>
      </c>
      <c r="E55" s="64" t="s">
        <v>670</v>
      </c>
      <c r="F55" s="64" t="s">
        <v>19</v>
      </c>
      <c r="G55" s="64" t="s">
        <v>17</v>
      </c>
      <c r="H55" s="64" t="s">
        <v>29</v>
      </c>
      <c r="I55" s="64" t="s">
        <v>242</v>
      </c>
      <c r="J55" s="64"/>
    </row>
    <row r="56" spans="1:10" ht="24" customHeight="1" x14ac:dyDescent="0.2">
      <c r="A56" s="64">
        <v>47</v>
      </c>
      <c r="B56" s="64" t="s">
        <v>520</v>
      </c>
      <c r="C56" s="65" t="s">
        <v>615</v>
      </c>
      <c r="D56" s="65" t="s">
        <v>616</v>
      </c>
      <c r="E56" s="64" t="s">
        <v>671</v>
      </c>
      <c r="F56" s="64" t="s">
        <v>19</v>
      </c>
      <c r="G56" s="64" t="s">
        <v>17</v>
      </c>
      <c r="H56" s="64" t="s">
        <v>33</v>
      </c>
      <c r="I56" s="64" t="s">
        <v>629</v>
      </c>
      <c r="J56" s="64"/>
    </row>
    <row r="57" spans="1:10" ht="30.75" customHeight="1" x14ac:dyDescent="0.2">
      <c r="A57" s="108" t="str">
        <f>"Ấn định danh sách: "&amp;A56&amp;" thí sinh./."</f>
        <v>Ấn định danh sách: 47 thí sinh./.</v>
      </c>
      <c r="B57" s="108"/>
      <c r="C57" s="108"/>
      <c r="D57" s="108"/>
      <c r="E57" s="108"/>
      <c r="F57" s="108"/>
      <c r="G57" s="108"/>
      <c r="H57" s="108"/>
      <c r="I57" s="108"/>
      <c r="J57" s="108"/>
    </row>
  </sheetData>
  <sortState ref="A10:GW121">
    <sortCondition ref="D10:D121"/>
    <sortCondition ref="C10:C121"/>
  </sortState>
  <mergeCells count="18">
    <mergeCell ref="A5:J5"/>
    <mergeCell ref="J8:J9"/>
    <mergeCell ref="A6:J6"/>
    <mergeCell ref="H8:H9"/>
    <mergeCell ref="F8:F9"/>
    <mergeCell ref="A8:A9"/>
    <mergeCell ref="B8:B9"/>
    <mergeCell ref="A1:D1"/>
    <mergeCell ref="E1:J1"/>
    <mergeCell ref="A2:D2"/>
    <mergeCell ref="E2:J2"/>
    <mergeCell ref="A4:J4"/>
    <mergeCell ref="C8:C9"/>
    <mergeCell ref="D8:D9"/>
    <mergeCell ref="E8:E9"/>
    <mergeCell ref="G8:G9"/>
    <mergeCell ref="A57:J57"/>
    <mergeCell ref="I8:I9"/>
  </mergeCells>
  <conditionalFormatting sqref="B10:B56">
    <cfRule type="duplicateValues" dxfId="5" priority="1"/>
  </conditionalFormatting>
  <conditionalFormatting sqref="B10:B56">
    <cfRule type="duplicateValues" dxfId="4" priority="2"/>
  </conditionalFormatting>
  <conditionalFormatting sqref="B10:B56">
    <cfRule type="duplicateValues" dxfId="3" priority="3"/>
  </conditionalFormatting>
  <conditionalFormatting sqref="B10:B56">
    <cfRule type="duplicateValues" dxfId="2" priority="4"/>
  </conditionalFormatting>
  <conditionalFormatting sqref="B10:B56">
    <cfRule type="duplicateValues" dxfId="1" priority="5"/>
  </conditionalFormatting>
  <conditionalFormatting sqref="B10:B56">
    <cfRule type="duplicateValues" dxfId="0" priority="6"/>
  </conditionalFormatting>
  <printOptions horizontalCentered="1"/>
  <pageMargins left="0.5" right="0" top="0.75" bottom="0.5" header="0.25" footer="0.27559055118110198"/>
  <pageSetup paperSize="9" scale="99" fitToHeight="0" orientation="portrait" horizontalDpi="300" verticalDpi="30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DS NOP LP</vt:lpstr>
      <vt:lpstr>M18</vt:lpstr>
      <vt:lpstr>DS THI</vt:lpstr>
      <vt:lpstr>'DS NOP LP'!Print_Area</vt:lpstr>
      <vt:lpstr>'DS THI'!Print_Area</vt:lpstr>
      <vt:lpstr>'M18'!Print_Area</vt:lpstr>
      <vt:lpstr>'DS NOP LP'!Print_Titles</vt:lpstr>
      <vt:lpstr>'DS THI'!Print_Titles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2020-10-16T02:45:31Z</cp:lastPrinted>
  <dcterms:created xsi:type="dcterms:W3CDTF">2019-09-19T08:54:54Z</dcterms:created>
  <dcterms:modified xsi:type="dcterms:W3CDTF">2020-10-17T04:40:14Z</dcterms:modified>
</cp:coreProperties>
</file>